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 " sheetId="3" r:id="rId3"/>
  </sheets>
  <definedNames>
    <definedName name="_xlnm.Print_Titles" localSheetId="0">'Приложение 1'!$7:$11</definedName>
    <definedName name="_xlnm.Print_Titles" localSheetId="2">'Приложение 3 '!$6:$10</definedName>
  </definedNames>
  <calcPr fullCalcOnLoad="1"/>
</workbook>
</file>

<file path=xl/sharedStrings.xml><?xml version="1.0" encoding="utf-8"?>
<sst xmlns="http://schemas.openxmlformats.org/spreadsheetml/2006/main" count="148" uniqueCount="103">
  <si>
    <t>№ п/п</t>
  </si>
  <si>
    <t>МП</t>
  </si>
  <si>
    <t>1</t>
  </si>
  <si>
    <t>Комитет по дорожному хозяйству  Ленинградской области</t>
  </si>
  <si>
    <t xml:space="preserve">По проектно-сметной документации </t>
  </si>
  <si>
    <t>1.1</t>
  </si>
  <si>
    <t>1.1.1</t>
  </si>
  <si>
    <t>1.2</t>
  </si>
  <si>
    <t>1.2.1</t>
  </si>
  <si>
    <t>1.2.2</t>
  </si>
  <si>
    <t>2.2</t>
  </si>
  <si>
    <t xml:space="preserve">Вид работ </t>
  </si>
  <si>
    <t>Ремонт</t>
  </si>
  <si>
    <t>из них:</t>
  </si>
  <si>
    <t>в том числе по объектам:</t>
  </si>
  <si>
    <t>II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</si>
  <si>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</si>
  <si>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</si>
  <si>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</si>
  <si>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</si>
  <si>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</si>
  <si>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</si>
  <si>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</si>
  <si>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</si>
  <si>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</si>
  <si>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</si>
  <si>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</si>
  <si>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</si>
  <si>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</si>
  <si>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</si>
  <si>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</si>
  <si>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</si>
  <si>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</si>
  <si>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</si>
  <si>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</si>
  <si>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</si>
  <si>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</si>
  <si>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</si>
  <si>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</si>
  <si>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</si>
  <si>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</si>
  <si>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</si>
  <si>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>029 0409 62 0 00 00000</t>
  </si>
  <si>
    <t>Главный бухгалтер</t>
  </si>
  <si>
    <t>Исполнитель: ФИО, тел.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</si>
  <si>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</si>
  <si>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</si>
  <si>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</si>
  <si>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</si>
  <si>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</si>
  <si>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</si>
  <si>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</si>
  <si>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2"/>
        <rFont val="Times New Roman Cyr"/>
        <family val="0"/>
      </rPr>
      <t>(целевое назначение субсидии)</t>
    </r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</si>
  <si>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</si>
  <si>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</si>
  <si>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</si>
  <si>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</si>
  <si>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</si>
  <si>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</si>
  <si>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</si>
  <si>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</si>
  <si>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</si>
  <si>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</si>
  <si>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</si>
  <si>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r>
      <t xml:space="preserve">ВСЕГО,  </t>
    </r>
    <r>
      <rPr>
        <sz val="10"/>
        <rFont val="Times New Roman Cyr"/>
        <family val="0"/>
      </rPr>
      <t>руб. (*,**)</t>
    </r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</si>
  <si>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</si>
  <si>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</si>
  <si>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</si>
  <si>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</si>
  <si>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</si>
  <si>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</si>
  <si>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</si>
  <si>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</si>
  <si>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</si>
  <si>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>Председатель комитета  ____________________ Ю.И. Запалатский</t>
  </si>
  <si>
    <t>Председатель комитета ____________  Ю.И. Запалатский</t>
  </si>
  <si>
    <t>За счет средств дорожного фонда            (по КС-3)</t>
  </si>
  <si>
    <t>Всего, руб. (*,**)</t>
  </si>
  <si>
    <t>Приложение № 3 к дополнительному Соглашению  №_____от "_____"____________2017г.</t>
  </si>
  <si>
    <t>к Соглашению  №_____от "_____"____________2017г.</t>
  </si>
  <si>
    <t>Приложение № 1 к дополнительному Соглашению  №_____от "_____"____________2017г.</t>
  </si>
  <si>
    <t>Приложение № 2 к дополнительному Соглашению  №_____от "_____"____________2017г.</t>
  </si>
  <si>
    <t xml:space="preserve">Распределение средств по объектам  мероприятий Программ муниципального образования  Копорское сельское поселение Ломоносовский муниципальный район Ленинградской области, предоставляемых бюджету муниципального образования в виде субсидий за счет средств дорожного фонда Ленинградской области  в 2017 году. </t>
  </si>
  <si>
    <t xml:space="preserve">Местная администрация Муниципальное образование Копорское сельское поселение Ломоносовский муниципальный район  </t>
  </si>
  <si>
    <t xml:space="preserve"> Глава Администрации ________________ / Кучинский Д.П./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</si>
  <si>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Муиниципального образования Копорское сельское поселение муниципальное образование Ломоносовский муниципальный район Ленинградской области  в 2017 году.</t>
  </si>
  <si>
    <t>Местная администрация Муниципальное образование Копорское сельское поселение Ломоносовский муниципальный район</t>
  </si>
  <si>
    <t xml:space="preserve">Глава Администрации _______________/Кучинский Д.П./ </t>
  </si>
  <si>
    <t xml:space="preserve"> Глава Администрации _______________ /Кучинский Д.П._/ </t>
  </si>
  <si>
    <t xml:space="preserve"> Главный бухгалтер ________________ / Шевякина Г.В._/ </t>
  </si>
  <si>
    <t>908 0409 02100 7 0140</t>
  </si>
  <si>
    <r>
      <t>908</t>
    </r>
    <r>
      <rPr>
        <sz val="8"/>
        <rFont val="Arial Cyr"/>
        <family val="0"/>
      </rPr>
      <t xml:space="preserve"> 2 02 20216 1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</si>
  <si>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r>
      <t xml:space="preserve">908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02100S0140 244 225 </t>
    </r>
  </si>
  <si>
    <t xml:space="preserve">а)   Ремонт, всего: </t>
  </si>
  <si>
    <t>Шевякина Г.В.</t>
  </si>
  <si>
    <t>Ремонт автомобильной дороги от региональной дороги Петродворец-Кейкино до ул. Торговая, с. Копорье</t>
  </si>
  <si>
    <t xml:space="preserve">Ремонт автомобильной дороги от региональной дороги Петродворец-Кейкино до ул. Торговая, с. Копорье  </t>
  </si>
  <si>
    <t>Ремонт автомобильной дороги в дер. Климотино по ул. Речная</t>
  </si>
  <si>
    <t xml:space="preserve">а)  Ремонт, всего: </t>
  </si>
  <si>
    <t>1.1.2</t>
  </si>
  <si>
    <t>1.1.1.</t>
  </si>
  <si>
    <t>ОТЧЕТ об осуществлении расходов дорожного фонда муниципального образования   Копорское сельское поселение муниципальное образование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 1 июля 2017 года</t>
  </si>
  <si>
    <t xml:space="preserve">подготовка документации и проведение аукциона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</si>
</sst>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1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3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187" fontId="21" fillId="0" borderId="10" xfId="58" applyNumberFormat="1" applyFont="1" applyFill="1" applyBorder="1" applyAlignment="1">
      <alignment horizontal="center" vertical="center" wrapText="1"/>
    </xf>
    <xf numFmtId="187" fontId="23" fillId="0" borderId="10" xfId="58" applyNumberFormat="1" applyFont="1" applyFill="1" applyBorder="1" applyAlignment="1">
      <alignment horizontal="center" vertical="center" wrapText="1"/>
    </xf>
    <xf numFmtId="187" fontId="21" fillId="0" borderId="11" xfId="58" applyNumberFormat="1" applyFont="1" applyFill="1" applyBorder="1" applyAlignment="1">
      <alignment horizontal="center" vertical="center" wrapText="1"/>
    </xf>
    <xf numFmtId="180" fontId="23" fillId="33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6" fillId="0" borderId="0" xfId="0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0" fontId="34" fillId="0" borderId="0" xfId="0" applyFont="1" applyAlignment="1">
      <alignment vertical="center"/>
    </xf>
    <xf numFmtId="182" fontId="34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top" wrapText="1"/>
    </xf>
    <xf numFmtId="180" fontId="34" fillId="0" borderId="0" xfId="0" applyNumberFormat="1" applyFont="1" applyAlignment="1">
      <alignment vertical="center"/>
    </xf>
    <xf numFmtId="180" fontId="18" fillId="0" borderId="0" xfId="0" applyNumberFormat="1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justify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87" fontId="23" fillId="0" borderId="10" xfId="58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6" fillId="33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186" fontId="21" fillId="33" borderId="0" xfId="0" applyNumberFormat="1" applyFont="1" applyFill="1" applyBorder="1" applyAlignment="1">
      <alignment horizontal="center" vertical="center" wrapText="1"/>
    </xf>
    <xf numFmtId="180" fontId="21" fillId="33" borderId="0" xfId="0" applyNumberFormat="1" applyFont="1" applyFill="1" applyBorder="1" applyAlignment="1">
      <alignment horizontal="center" vertical="center" wrapText="1"/>
    </xf>
    <xf numFmtId="187" fontId="21" fillId="0" borderId="0" xfId="58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2" fontId="29" fillId="33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180" fontId="24" fillId="0" borderId="15" xfId="0" applyNumberFormat="1" applyFont="1" applyBorder="1" applyAlignment="1">
      <alignment horizontal="center" vertical="center" wrapText="1"/>
    </xf>
    <xf numFmtId="190" fontId="24" fillId="0" borderId="15" xfId="0" applyNumberFormat="1" applyFont="1" applyBorder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23" fillId="33" borderId="11" xfId="0" applyNumberFormat="1" applyFont="1" applyFill="1" applyBorder="1" applyAlignment="1">
      <alignment horizontal="center" vertical="center" wrapText="1"/>
    </xf>
    <xf numFmtId="187" fontId="23" fillId="0" borderId="11" xfId="58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1" fillId="0" borderId="16" xfId="58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2" fontId="16" fillId="33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186" fontId="21" fillId="33" borderId="16" xfId="0" applyNumberFormat="1" applyFont="1" applyFill="1" applyBorder="1" applyAlignment="1">
      <alignment horizontal="center" vertical="center" wrapText="1"/>
    </xf>
    <xf numFmtId="180" fontId="21" fillId="33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49" fontId="13" fillId="33" borderId="17" xfId="0" applyNumberFormat="1" applyFont="1" applyFill="1" applyBorder="1" applyAlignment="1">
      <alignment horizontal="center" vertical="center" wrapText="1"/>
    </xf>
    <xf numFmtId="2" fontId="13" fillId="33" borderId="17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87" fontId="21" fillId="0" borderId="17" xfId="58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2" fontId="43" fillId="33" borderId="11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2" fontId="43" fillId="33" borderId="17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181" fontId="35" fillId="33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2" fontId="40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5" fillId="0" borderId="0" xfId="0" applyFont="1" applyAlignment="1">
      <alignment horizontal="left" vertical="top" wrapText="1"/>
    </xf>
    <xf numFmtId="180" fontId="16" fillId="0" borderId="0" xfId="0" applyNumberFormat="1" applyFont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181" fontId="23" fillId="33" borderId="16" xfId="0" applyNumberFormat="1" applyFont="1" applyFill="1" applyBorder="1" applyAlignment="1">
      <alignment horizontal="center" vertical="center" wrapText="1"/>
    </xf>
    <xf numFmtId="180" fontId="23" fillId="33" borderId="16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181" fontId="16" fillId="33" borderId="17" xfId="0" applyNumberFormat="1" applyFont="1" applyFill="1" applyBorder="1" applyAlignment="1">
      <alignment horizontal="center" vertical="center" wrapText="1"/>
    </xf>
    <xf numFmtId="4" fontId="16" fillId="33" borderId="17" xfId="0" applyNumberFormat="1" applyFont="1" applyFill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81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" fontId="16" fillId="33" borderId="16" xfId="0" applyNumberFormat="1" applyFont="1" applyFill="1" applyBorder="1" applyAlignment="1">
      <alignment horizontal="center" vertical="center" wrapText="1"/>
    </xf>
    <xf numFmtId="4" fontId="21" fillId="33" borderId="16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81" fontId="20" fillId="0" borderId="17" xfId="0" applyNumberFormat="1" applyFont="1" applyBorder="1" applyAlignment="1">
      <alignment horizontal="center" vertical="center" wrapText="1"/>
    </xf>
    <xf numFmtId="0" fontId="46" fillId="33" borderId="17" xfId="0" applyNumberFormat="1" applyFont="1" applyFill="1" applyBorder="1" applyAlignment="1">
      <alignment horizontal="center" vertical="center" wrapText="1"/>
    </xf>
    <xf numFmtId="4" fontId="46" fillId="33" borderId="17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4" fontId="46" fillId="0" borderId="10" xfId="58" applyNumberFormat="1" applyFont="1" applyFill="1" applyBorder="1" applyAlignment="1">
      <alignment horizontal="center" vertical="center" wrapText="1"/>
    </xf>
    <xf numFmtId="187" fontId="46" fillId="0" borderId="10" xfId="58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4" fontId="22" fillId="0" borderId="17" xfId="58" applyNumberFormat="1" applyFont="1" applyFill="1" applyBorder="1" applyAlignment="1">
      <alignment horizontal="center" vertical="center" wrapText="1"/>
    </xf>
    <xf numFmtId="4" fontId="22" fillId="0" borderId="11" xfId="58" applyNumberFormat="1" applyFont="1" applyFill="1" applyBorder="1" applyAlignment="1">
      <alignment horizontal="center" vertical="center" wrapText="1"/>
    </xf>
    <xf numFmtId="4" fontId="22" fillId="0" borderId="10" xfId="58" applyNumberFormat="1" applyFont="1" applyFill="1" applyBorder="1" applyAlignment="1">
      <alignment horizontal="center" vertical="center" wrapText="1"/>
    </xf>
    <xf numFmtId="187" fontId="22" fillId="0" borderId="17" xfId="58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6" fillId="0" borderId="14" xfId="53" applyNumberFormat="1" applyFont="1" applyFill="1" applyBorder="1" applyAlignment="1">
      <alignment horizontal="center" vertical="center" wrapText="1"/>
      <protection/>
    </xf>
    <xf numFmtId="4" fontId="26" fillId="0" borderId="13" xfId="53" applyNumberFormat="1" applyFont="1" applyFill="1" applyBorder="1" applyAlignment="1">
      <alignment horizontal="center" vertical="center" wrapText="1"/>
      <protection/>
    </xf>
    <xf numFmtId="180" fontId="18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181" fontId="16" fillId="33" borderId="13" xfId="0" applyNumberFormat="1" applyFont="1" applyFill="1" applyBorder="1" applyAlignment="1">
      <alignment horizontal="center" vertical="center" textRotation="90" wrapText="1"/>
    </xf>
    <xf numFmtId="181" fontId="16" fillId="33" borderId="14" xfId="0" applyNumberFormat="1" applyFont="1" applyFill="1" applyBorder="1" applyAlignment="1">
      <alignment horizontal="center" vertical="center" textRotation="90" wrapText="1"/>
    </xf>
    <xf numFmtId="181" fontId="16" fillId="33" borderId="11" xfId="0" applyNumberFormat="1" applyFont="1" applyFill="1" applyBorder="1" applyAlignment="1">
      <alignment horizontal="center" vertical="center" textRotation="90" wrapText="1"/>
    </xf>
    <xf numFmtId="182" fontId="17" fillId="33" borderId="18" xfId="0" applyNumberFormat="1" applyFont="1" applyFill="1" applyBorder="1" applyAlignment="1">
      <alignment horizontal="center" vertical="center" wrapText="1"/>
    </xf>
    <xf numFmtId="182" fontId="17" fillId="33" borderId="15" xfId="0" applyNumberFormat="1" applyFont="1" applyFill="1" applyBorder="1" applyAlignment="1">
      <alignment horizontal="center" vertical="center" wrapText="1"/>
    </xf>
    <xf numFmtId="182" fontId="17" fillId="33" borderId="19" xfId="0" applyNumberFormat="1" applyFont="1" applyFill="1" applyBorder="1" applyAlignment="1">
      <alignment horizontal="center" vertical="center" wrapText="1"/>
    </xf>
    <xf numFmtId="182" fontId="17" fillId="33" borderId="20" xfId="0" applyNumberFormat="1" applyFont="1" applyFill="1" applyBorder="1" applyAlignment="1">
      <alignment horizontal="center" vertical="center" wrapText="1"/>
    </xf>
    <xf numFmtId="182" fontId="17" fillId="33" borderId="12" xfId="0" applyNumberFormat="1" applyFont="1" applyFill="1" applyBorder="1" applyAlignment="1">
      <alignment horizontal="center" vertical="center" wrapText="1"/>
    </xf>
    <xf numFmtId="182" fontId="17" fillId="33" borderId="21" xfId="0" applyNumberFormat="1" applyFont="1" applyFill="1" applyBorder="1" applyAlignment="1">
      <alignment horizontal="center" vertical="center" wrapText="1"/>
    </xf>
    <xf numFmtId="180" fontId="17" fillId="0" borderId="22" xfId="0" applyNumberFormat="1" applyFont="1" applyFill="1" applyBorder="1" applyAlignment="1">
      <alignment horizontal="center" vertical="center" wrapText="1"/>
    </xf>
    <xf numFmtId="180" fontId="17" fillId="0" borderId="23" xfId="0" applyNumberFormat="1" applyFont="1" applyFill="1" applyBorder="1" applyAlignment="1">
      <alignment horizontal="center" vertical="center" wrapText="1"/>
    </xf>
    <xf numFmtId="180" fontId="17" fillId="0" borderId="24" xfId="0" applyNumberFormat="1" applyFont="1" applyFill="1" applyBorder="1" applyAlignment="1">
      <alignment horizontal="center" vertical="center" wrapText="1"/>
    </xf>
    <xf numFmtId="180" fontId="17" fillId="0" borderId="13" xfId="0" applyNumberFormat="1" applyFont="1" applyFill="1" applyBorder="1" applyAlignment="1">
      <alignment horizontal="center" vertical="center" textRotation="90" wrapText="1"/>
    </xf>
    <xf numFmtId="180" fontId="17" fillId="0" borderId="14" xfId="0" applyNumberFormat="1" applyFont="1" applyFill="1" applyBorder="1" applyAlignment="1">
      <alignment horizontal="center" vertical="center" textRotation="90" wrapText="1"/>
    </xf>
    <xf numFmtId="180" fontId="17" fillId="0" borderId="11" xfId="0" applyNumberFormat="1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180" fontId="25" fillId="0" borderId="22" xfId="0" applyNumberFormat="1" applyFont="1" applyBorder="1" applyAlignment="1">
      <alignment horizontal="center" vertical="center" wrapText="1"/>
    </xf>
    <xf numFmtId="180" fontId="25" fillId="0" borderId="24" xfId="0" applyNumberFormat="1" applyFont="1" applyBorder="1" applyAlignment="1">
      <alignment horizontal="center" vertical="center" wrapText="1"/>
    </xf>
    <xf numFmtId="180" fontId="18" fillId="0" borderId="0" xfId="0" applyNumberFormat="1" applyFont="1" applyAlignment="1">
      <alignment horizontal="right" vertical="center" wrapText="1"/>
    </xf>
    <xf numFmtId="180" fontId="1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32" fillId="34" borderId="0" xfId="0" applyFont="1" applyFill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181" fontId="16" fillId="33" borderId="18" xfId="0" applyNumberFormat="1" applyFont="1" applyFill="1" applyBorder="1" applyAlignment="1">
      <alignment horizontal="center" vertical="center" wrapText="1"/>
    </xf>
    <xf numFmtId="181" fontId="16" fillId="3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0"/>
  <sheetViews>
    <sheetView zoomScaleSheetLayoutView="75" zoomScalePageLayoutView="0" workbookViewId="0" topLeftCell="A2">
      <selection activeCell="D23" sqref="D23"/>
    </sheetView>
  </sheetViews>
  <sheetFormatPr defaultColWidth="9.00390625" defaultRowHeight="12.75"/>
  <cols>
    <col min="1" max="1" width="6.125" style="20" customWidth="1"/>
    <col min="2" max="2" width="87.00390625" style="3" customWidth="1"/>
    <col min="3" max="3" width="15.125" style="28" customWidth="1"/>
    <col min="4" max="4" width="7.75390625" style="28" customWidth="1"/>
    <col min="5" max="5" width="9.75390625" style="29" customWidth="1"/>
    <col min="6" max="6" width="10.625" style="29" customWidth="1"/>
    <col min="7" max="7" width="15.375" style="30" customWidth="1"/>
    <col min="8" max="8" width="12.25390625" style="45" customWidth="1"/>
    <col min="9" max="9" width="8.625" style="45" customWidth="1"/>
    <col min="10" max="10" width="11.75390625" style="19" customWidth="1"/>
    <col min="11" max="11" width="10.625" style="19" customWidth="1"/>
    <col min="12" max="12" width="9.125" style="19" customWidth="1"/>
    <col min="13" max="13" width="9.125" style="4" customWidth="1"/>
    <col min="14" max="16384" width="9.125" style="4" customWidth="1"/>
  </cols>
  <sheetData>
    <row r="1" spans="8:13" ht="38.25" customHeight="1" hidden="1">
      <c r="H1" s="213"/>
      <c r="I1" s="213"/>
      <c r="J1" s="213"/>
      <c r="K1" s="213"/>
      <c r="L1" s="213"/>
      <c r="M1" s="213"/>
    </row>
    <row r="2" spans="6:16" ht="28.5" customHeight="1">
      <c r="F2" s="212" t="s">
        <v>80</v>
      </c>
      <c r="G2" s="212"/>
      <c r="H2" s="212"/>
      <c r="I2" s="212"/>
      <c r="J2" s="212"/>
      <c r="K2" s="212"/>
      <c r="L2" s="212"/>
      <c r="M2" s="212"/>
      <c r="N2" s="153"/>
      <c r="O2" s="147"/>
      <c r="P2" s="147"/>
    </row>
    <row r="3" spans="6:16" ht="23.25" customHeight="1">
      <c r="F3" s="212" t="s">
        <v>79</v>
      </c>
      <c r="G3" s="212"/>
      <c r="H3" s="212"/>
      <c r="I3" s="212"/>
      <c r="J3" s="212"/>
      <c r="K3" s="212"/>
      <c r="L3" s="212"/>
      <c r="M3" s="212"/>
      <c r="N3" s="153"/>
      <c r="O3" s="147"/>
      <c r="P3" s="147"/>
    </row>
    <row r="4" spans="8:13" ht="13.5" customHeight="1">
      <c r="H4" s="19"/>
      <c r="I4" s="19"/>
      <c r="M4" s="19"/>
    </row>
    <row r="5" spans="1:16" s="5" customFormat="1" ht="65.25" customHeight="1">
      <c r="A5" s="216" t="s">
        <v>82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148"/>
      <c r="O5" s="148"/>
      <c r="P5" s="148"/>
    </row>
    <row r="6" spans="1:12" s="5" customFormat="1" ht="16.5" customHeight="1">
      <c r="A6" s="21"/>
      <c r="B6" s="6"/>
      <c r="C6" s="31"/>
      <c r="D6" s="31"/>
      <c r="E6" s="32"/>
      <c r="F6" s="32"/>
      <c r="G6" s="33"/>
      <c r="H6" s="34"/>
      <c r="I6" s="34"/>
      <c r="J6" s="35"/>
      <c r="K6" s="35"/>
      <c r="L6" s="35"/>
    </row>
    <row r="7" spans="1:84" ht="15" customHeight="1">
      <c r="A7" s="241" t="s">
        <v>0</v>
      </c>
      <c r="B7" s="218" t="s">
        <v>52</v>
      </c>
      <c r="C7" s="218" t="s">
        <v>11</v>
      </c>
      <c r="D7" s="218" t="s">
        <v>17</v>
      </c>
      <c r="E7" s="224" t="s">
        <v>4</v>
      </c>
      <c r="F7" s="225"/>
      <c r="G7" s="226"/>
      <c r="H7" s="240" t="s">
        <v>49</v>
      </c>
      <c r="I7" s="240"/>
      <c r="J7" s="240"/>
      <c r="K7" s="240"/>
      <c r="L7" s="240"/>
      <c r="M7" s="233" t="s">
        <v>65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36.75" customHeight="1">
      <c r="A8" s="241"/>
      <c r="B8" s="218"/>
      <c r="C8" s="218"/>
      <c r="D8" s="218"/>
      <c r="E8" s="227"/>
      <c r="F8" s="228"/>
      <c r="G8" s="229"/>
      <c r="H8" s="237" t="s">
        <v>61</v>
      </c>
      <c r="I8" s="221" t="s">
        <v>62</v>
      </c>
      <c r="J8" s="230" t="s">
        <v>63</v>
      </c>
      <c r="K8" s="231"/>
      <c r="L8" s="232"/>
      <c r="M8" s="23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42.75" customHeight="1">
      <c r="A9" s="241"/>
      <c r="B9" s="218"/>
      <c r="C9" s="218"/>
      <c r="D9" s="218"/>
      <c r="E9" s="214" t="s">
        <v>58</v>
      </c>
      <c r="F9" s="214" t="s">
        <v>59</v>
      </c>
      <c r="G9" s="236" t="s">
        <v>60</v>
      </c>
      <c r="H9" s="238"/>
      <c r="I9" s="222"/>
      <c r="J9" s="215" t="s">
        <v>64</v>
      </c>
      <c r="K9" s="215" t="s">
        <v>57</v>
      </c>
      <c r="L9" s="215"/>
      <c r="M9" s="234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45" customHeight="1">
      <c r="A10" s="241"/>
      <c r="B10" s="218"/>
      <c r="C10" s="218"/>
      <c r="D10" s="218"/>
      <c r="E10" s="214"/>
      <c r="F10" s="214"/>
      <c r="G10" s="236"/>
      <c r="H10" s="239"/>
      <c r="I10" s="223"/>
      <c r="J10" s="215"/>
      <c r="K10" s="85" t="s">
        <v>72</v>
      </c>
      <c r="L10" s="85" t="s">
        <v>73</v>
      </c>
      <c r="M10" s="235"/>
      <c r="N10" s="5"/>
      <c r="O10" s="5"/>
      <c r="P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1:213" ht="12.75" customHeight="1" thickBot="1">
      <c r="A11" s="22">
        <v>1</v>
      </c>
      <c r="B11" s="17">
        <v>2</v>
      </c>
      <c r="C11" s="16">
        <v>3</v>
      </c>
      <c r="D11" s="17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6">
        <v>10</v>
      </c>
      <c r="K11" s="16">
        <v>11</v>
      </c>
      <c r="L11" s="16">
        <v>12</v>
      </c>
      <c r="M11" s="16">
        <v>13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21.75" customHeight="1" thickBot="1" thickTop="1">
      <c r="A12" s="22"/>
      <c r="B12" s="13" t="s">
        <v>45</v>
      </c>
      <c r="C12" s="86" t="s">
        <v>29</v>
      </c>
      <c r="D12" s="86" t="s">
        <v>29</v>
      </c>
      <c r="E12" s="86" t="s">
        <v>29</v>
      </c>
      <c r="F12" s="86" t="s">
        <v>29</v>
      </c>
      <c r="G12" s="86" t="s">
        <v>29</v>
      </c>
      <c r="H12" s="86" t="s">
        <v>29</v>
      </c>
      <c r="I12" s="86" t="s">
        <v>29</v>
      </c>
      <c r="J12" s="162">
        <f>J14</f>
        <v>924306.14</v>
      </c>
      <c r="K12" s="162">
        <f>K14</f>
        <v>690000</v>
      </c>
      <c r="L12" s="162">
        <f>L14</f>
        <v>234306.14</v>
      </c>
      <c r="M12" s="4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18" customHeight="1" thickBot="1" thickTop="1">
      <c r="A13" s="124"/>
      <c r="B13" s="125" t="s">
        <v>30</v>
      </c>
      <c r="C13" s="114"/>
      <c r="D13" s="114"/>
      <c r="E13" s="158"/>
      <c r="F13" s="158"/>
      <c r="G13" s="159"/>
      <c r="H13" s="158"/>
      <c r="I13" s="158"/>
      <c r="J13" s="160"/>
      <c r="K13" s="160"/>
      <c r="L13" s="160"/>
      <c r="M13" s="11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ht="51.75" customHeight="1" thickBot="1" thickTop="1">
      <c r="A14" s="126" t="s">
        <v>2</v>
      </c>
      <c r="B14" s="127" t="s">
        <v>40</v>
      </c>
      <c r="C14" s="128" t="s">
        <v>12</v>
      </c>
      <c r="D14" s="17">
        <v>2017</v>
      </c>
      <c r="E14" s="161">
        <f>E16</f>
        <v>0.44000000000000006</v>
      </c>
      <c r="F14" s="161">
        <f aca="true" t="shared" si="0" ref="F14:L14">F16</f>
        <v>1626</v>
      </c>
      <c r="G14" s="161">
        <f t="shared" si="0"/>
        <v>924306.14</v>
      </c>
      <c r="H14" s="161">
        <f t="shared" si="0"/>
        <v>0.44000000000000006</v>
      </c>
      <c r="I14" s="161">
        <f t="shared" si="0"/>
        <v>1626</v>
      </c>
      <c r="J14" s="162">
        <f t="shared" si="0"/>
        <v>924306.14</v>
      </c>
      <c r="K14" s="162">
        <f t="shared" si="0"/>
        <v>690000</v>
      </c>
      <c r="L14" s="162">
        <f t="shared" si="0"/>
        <v>234306.14</v>
      </c>
      <c r="M14" s="13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3" ht="17.25" customHeight="1" thickBot="1" thickTop="1">
      <c r="A15" s="111"/>
      <c r="B15" s="112" t="s">
        <v>13</v>
      </c>
      <c r="C15" s="113"/>
      <c r="D15" s="113"/>
      <c r="E15" s="163"/>
      <c r="F15" s="164"/>
      <c r="G15" s="165"/>
      <c r="H15" s="163"/>
      <c r="I15" s="163"/>
      <c r="J15" s="165"/>
      <c r="K15" s="165"/>
      <c r="L15" s="165"/>
      <c r="M15" s="5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33" customHeight="1" thickBot="1" thickTop="1">
      <c r="A16" s="110" t="s">
        <v>5</v>
      </c>
      <c r="B16" s="97" t="s">
        <v>38</v>
      </c>
      <c r="C16" s="128" t="s">
        <v>12</v>
      </c>
      <c r="D16" s="17">
        <v>2017</v>
      </c>
      <c r="E16" s="166">
        <f>E17</f>
        <v>0.44000000000000006</v>
      </c>
      <c r="F16" s="166">
        <f aca="true" t="shared" si="1" ref="F16:L16">F17</f>
        <v>1626</v>
      </c>
      <c r="G16" s="166">
        <f t="shared" si="1"/>
        <v>924306.14</v>
      </c>
      <c r="H16" s="166">
        <f t="shared" si="1"/>
        <v>0.44000000000000006</v>
      </c>
      <c r="I16" s="166">
        <f t="shared" si="1"/>
        <v>1626</v>
      </c>
      <c r="J16" s="167">
        <f t="shared" si="1"/>
        <v>924306.14</v>
      </c>
      <c r="K16" s="167">
        <f t="shared" si="1"/>
        <v>690000</v>
      </c>
      <c r="L16" s="167">
        <f t="shared" si="1"/>
        <v>234306.14</v>
      </c>
      <c r="M16" s="4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213" ht="21.75" customHeight="1" thickBot="1" thickTop="1">
      <c r="A17" s="27"/>
      <c r="B17" s="46" t="s">
        <v>98</v>
      </c>
      <c r="C17" s="128" t="s">
        <v>12</v>
      </c>
      <c r="D17" s="17">
        <v>2017</v>
      </c>
      <c r="E17" s="166">
        <f>E19+E20</f>
        <v>0.44000000000000006</v>
      </c>
      <c r="F17" s="166">
        <f aca="true" t="shared" si="2" ref="F17:L17">F19+F20</f>
        <v>1626</v>
      </c>
      <c r="G17" s="166">
        <f t="shared" si="2"/>
        <v>924306.14</v>
      </c>
      <c r="H17" s="166">
        <f t="shared" si="2"/>
        <v>0.44000000000000006</v>
      </c>
      <c r="I17" s="166">
        <f t="shared" si="2"/>
        <v>1626</v>
      </c>
      <c r="J17" s="167">
        <f t="shared" si="2"/>
        <v>924306.14</v>
      </c>
      <c r="K17" s="167">
        <f t="shared" si="2"/>
        <v>690000</v>
      </c>
      <c r="L17" s="167">
        <f t="shared" si="2"/>
        <v>234306.14</v>
      </c>
      <c r="M17" s="8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ht="16.5" customHeight="1" thickBot="1" thickTop="1">
      <c r="A18" s="27"/>
      <c r="B18" s="14" t="s">
        <v>14</v>
      </c>
      <c r="C18" s="8"/>
      <c r="D18" s="8"/>
      <c r="E18" s="168"/>
      <c r="F18" s="156"/>
      <c r="G18" s="169"/>
      <c r="H18" s="168"/>
      <c r="I18" s="168"/>
      <c r="J18" s="169"/>
      <c r="K18" s="169"/>
      <c r="L18" s="169"/>
      <c r="M18" s="4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ht="15.75" customHeight="1" thickBot="1" thickTop="1">
      <c r="A19" s="27" t="s">
        <v>6</v>
      </c>
      <c r="B19" s="17" t="s">
        <v>97</v>
      </c>
      <c r="C19" s="15" t="s">
        <v>12</v>
      </c>
      <c r="D19" s="173">
        <v>2017</v>
      </c>
      <c r="E19" s="170">
        <v>0.34</v>
      </c>
      <c r="F19" s="171">
        <v>1156</v>
      </c>
      <c r="G19" s="162">
        <v>400300</v>
      </c>
      <c r="H19" s="161">
        <v>0.34</v>
      </c>
      <c r="I19" s="172">
        <v>1156</v>
      </c>
      <c r="J19" s="162">
        <v>400300</v>
      </c>
      <c r="K19" s="167">
        <v>300000</v>
      </c>
      <c r="L19" s="167">
        <v>100300</v>
      </c>
      <c r="M19" s="48">
        <f>L19/J19</f>
        <v>0.2505620784411691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ht="15.75" customHeight="1" thickBot="1" thickTop="1">
      <c r="A20" s="27" t="s">
        <v>99</v>
      </c>
      <c r="B20" s="17" t="s">
        <v>95</v>
      </c>
      <c r="C20" s="15" t="s">
        <v>12</v>
      </c>
      <c r="D20" s="173">
        <v>2017</v>
      </c>
      <c r="E20" s="170">
        <v>0.1</v>
      </c>
      <c r="F20" s="171">
        <v>470</v>
      </c>
      <c r="G20" s="162">
        <v>524006.14</v>
      </c>
      <c r="H20" s="161">
        <v>0.1</v>
      </c>
      <c r="I20" s="172">
        <v>470</v>
      </c>
      <c r="J20" s="162">
        <v>524006.14</v>
      </c>
      <c r="K20" s="167">
        <v>390000</v>
      </c>
      <c r="L20" s="167">
        <v>134006.14</v>
      </c>
      <c r="M20" s="48">
        <f>L20/J20</f>
        <v>0.25573391182019356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ht="52.5" customHeight="1" thickTop="1">
      <c r="A21" s="110" t="s">
        <v>7</v>
      </c>
      <c r="B21" s="97" t="s">
        <v>39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4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s="2" customFormat="1" ht="11.25" customHeight="1">
      <c r="A22" s="88"/>
      <c r="B22" s="89"/>
      <c r="C22" s="90"/>
      <c r="D22" s="91"/>
      <c r="E22" s="92"/>
      <c r="F22" s="93"/>
      <c r="G22" s="94"/>
      <c r="H22" s="92"/>
      <c r="I22" s="93"/>
      <c r="J22" s="94"/>
      <c r="K22" s="94"/>
      <c r="L22" s="94"/>
      <c r="M22" s="9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13" ht="68.25" customHeight="1">
      <c r="A23" s="23"/>
      <c r="B23" s="144" t="s">
        <v>3</v>
      </c>
      <c r="C23" s="36"/>
      <c r="D23" s="36"/>
      <c r="E23" s="37"/>
      <c r="F23" s="37"/>
      <c r="G23" s="219" t="s">
        <v>83</v>
      </c>
      <c r="H23" s="219"/>
      <c r="I23" s="219"/>
      <c r="J23" s="219"/>
      <c r="K23" s="219"/>
      <c r="L23" s="219"/>
      <c r="M23" s="1"/>
    </row>
    <row r="24" spans="1:13" ht="44.25" customHeight="1">
      <c r="A24" s="23"/>
      <c r="B24" s="217" t="s">
        <v>74</v>
      </c>
      <c r="C24" s="217"/>
      <c r="D24" s="217"/>
      <c r="E24" s="217"/>
      <c r="F24" s="37"/>
      <c r="G24" s="220" t="s">
        <v>84</v>
      </c>
      <c r="H24" s="220"/>
      <c r="I24" s="220"/>
      <c r="J24" s="220"/>
      <c r="K24" s="220"/>
      <c r="L24" s="220"/>
      <c r="M24" s="220"/>
    </row>
    <row r="25" spans="1:13" ht="8.25" customHeight="1">
      <c r="A25" s="23"/>
      <c r="B25" s="12"/>
      <c r="C25" s="41"/>
      <c r="D25" s="41"/>
      <c r="E25" s="37"/>
      <c r="F25" s="37"/>
      <c r="G25" s="220"/>
      <c r="H25" s="220"/>
      <c r="I25" s="220"/>
      <c r="J25" s="220"/>
      <c r="K25" s="220"/>
      <c r="L25" s="220"/>
      <c r="M25" s="220"/>
    </row>
    <row r="26" spans="2:13" ht="15.75" customHeight="1">
      <c r="B26" s="11" t="s">
        <v>1</v>
      </c>
      <c r="C26" s="42"/>
      <c r="D26" s="42"/>
      <c r="E26" s="43"/>
      <c r="F26" s="43"/>
      <c r="H26" s="44"/>
      <c r="I26" s="39" t="s">
        <v>1</v>
      </c>
      <c r="J26" s="40"/>
      <c r="K26" s="40"/>
      <c r="L26" s="40"/>
      <c r="M26" s="11"/>
    </row>
    <row r="27" spans="1:13" ht="18.75">
      <c r="A27" s="24"/>
      <c r="B27" s="1"/>
      <c r="C27" s="42"/>
      <c r="D27" s="42"/>
      <c r="E27" s="43"/>
      <c r="F27" s="43"/>
      <c r="G27" s="39"/>
      <c r="H27" s="39"/>
      <c r="I27" s="39"/>
      <c r="J27" s="38"/>
      <c r="K27" s="38"/>
      <c r="L27" s="38"/>
      <c r="M27" s="11"/>
    </row>
    <row r="28" spans="1:13" ht="18.75">
      <c r="A28" s="24"/>
      <c r="B28" s="1"/>
      <c r="C28" s="42"/>
      <c r="D28" s="42"/>
      <c r="E28" s="43"/>
      <c r="F28" s="43"/>
      <c r="G28" s="39"/>
      <c r="H28" s="39"/>
      <c r="I28" s="39"/>
      <c r="J28" s="38"/>
      <c r="K28" s="38"/>
      <c r="L28" s="38"/>
      <c r="M28" s="11"/>
    </row>
    <row r="29" spans="1:13" ht="18.75">
      <c r="A29" s="24"/>
      <c r="B29" s="1"/>
      <c r="C29" s="42"/>
      <c r="D29" s="42"/>
      <c r="E29" s="43"/>
      <c r="F29" s="43"/>
      <c r="G29" s="39"/>
      <c r="H29" s="39"/>
      <c r="I29" s="39"/>
      <c r="J29" s="38"/>
      <c r="K29" s="38"/>
      <c r="L29" s="38"/>
      <c r="M29" s="11"/>
    </row>
    <row r="30" spans="1:13" ht="18.75">
      <c r="A30" s="24"/>
      <c r="B30" s="1"/>
      <c r="C30" s="42"/>
      <c r="D30" s="42"/>
      <c r="E30" s="43"/>
      <c r="F30" s="43"/>
      <c r="G30" s="39"/>
      <c r="H30" s="39"/>
      <c r="I30" s="39"/>
      <c r="J30" s="38"/>
      <c r="K30" s="38"/>
      <c r="L30" s="38"/>
      <c r="M30" s="11"/>
    </row>
    <row r="31" spans="1:13" ht="18.75">
      <c r="A31" s="24"/>
      <c r="B31" s="1"/>
      <c r="C31" s="42"/>
      <c r="D31" s="42"/>
      <c r="E31" s="43"/>
      <c r="F31" s="43"/>
      <c r="G31" s="39"/>
      <c r="H31" s="39"/>
      <c r="I31" s="39"/>
      <c r="J31" s="38"/>
      <c r="K31" s="38"/>
      <c r="L31" s="38"/>
      <c r="M31" s="11"/>
    </row>
    <row r="32" spans="1:13" ht="18.75">
      <c r="A32" s="24"/>
      <c r="B32" s="1"/>
      <c r="C32" s="42"/>
      <c r="D32" s="42"/>
      <c r="E32" s="43"/>
      <c r="F32" s="43"/>
      <c r="G32" s="39"/>
      <c r="H32" s="39"/>
      <c r="I32" s="39"/>
      <c r="J32" s="38"/>
      <c r="K32" s="38"/>
      <c r="L32" s="38"/>
      <c r="M32" s="11"/>
    </row>
    <row r="33" spans="1:13" ht="18.75">
      <c r="A33" s="24"/>
      <c r="B33" s="1"/>
      <c r="C33" s="42"/>
      <c r="D33" s="42"/>
      <c r="E33" s="43"/>
      <c r="F33" s="43"/>
      <c r="G33" s="39"/>
      <c r="H33" s="39"/>
      <c r="I33" s="39"/>
      <c r="J33" s="38"/>
      <c r="K33" s="38"/>
      <c r="L33" s="38"/>
      <c r="M33" s="11"/>
    </row>
    <row r="34" spans="1:13" ht="18.75">
      <c r="A34" s="24"/>
      <c r="B34" s="1"/>
      <c r="C34" s="42"/>
      <c r="D34" s="42"/>
      <c r="E34" s="43"/>
      <c r="F34" s="43"/>
      <c r="G34" s="39"/>
      <c r="H34" s="39"/>
      <c r="I34" s="39"/>
      <c r="J34" s="38"/>
      <c r="K34" s="38"/>
      <c r="L34" s="38"/>
      <c r="M34" s="11"/>
    </row>
    <row r="35" spans="1:13" ht="18.75">
      <c r="A35" s="24"/>
      <c r="B35" s="1"/>
      <c r="C35" s="42"/>
      <c r="D35" s="42"/>
      <c r="E35" s="43"/>
      <c r="F35" s="43"/>
      <c r="G35" s="39"/>
      <c r="H35" s="39"/>
      <c r="I35" s="39"/>
      <c r="J35" s="38"/>
      <c r="K35" s="38"/>
      <c r="L35" s="38"/>
      <c r="M35" s="11"/>
    </row>
    <row r="36" spans="1:13" ht="18.75">
      <c r="A36" s="24"/>
      <c r="B36" s="1"/>
      <c r="C36" s="42"/>
      <c r="D36" s="42"/>
      <c r="E36" s="43"/>
      <c r="F36" s="43"/>
      <c r="G36" s="39"/>
      <c r="H36" s="39"/>
      <c r="I36" s="39"/>
      <c r="J36" s="38"/>
      <c r="K36" s="38"/>
      <c r="L36" s="38"/>
      <c r="M36" s="11"/>
    </row>
    <row r="37" spans="1:13" ht="18.75">
      <c r="A37" s="24"/>
      <c r="B37" s="1"/>
      <c r="C37" s="42"/>
      <c r="D37" s="42"/>
      <c r="E37" s="43"/>
      <c r="F37" s="43"/>
      <c r="G37" s="39"/>
      <c r="H37" s="39"/>
      <c r="I37" s="39"/>
      <c r="J37" s="38"/>
      <c r="K37" s="38"/>
      <c r="L37" s="38"/>
      <c r="M37" s="11"/>
    </row>
    <row r="38" spans="1:13" ht="18.75">
      <c r="A38" s="24"/>
      <c r="B38" s="1"/>
      <c r="C38" s="42"/>
      <c r="D38" s="42"/>
      <c r="E38" s="43"/>
      <c r="F38" s="43"/>
      <c r="G38" s="39"/>
      <c r="H38" s="39"/>
      <c r="I38" s="39"/>
      <c r="J38" s="38"/>
      <c r="K38" s="38"/>
      <c r="L38" s="38"/>
      <c r="M38" s="11"/>
    </row>
    <row r="39" spans="1:2" ht="18.75">
      <c r="A39" s="25"/>
      <c r="B39" s="7"/>
    </row>
    <row r="40" spans="1:2" ht="18.75">
      <c r="A40" s="26"/>
      <c r="B40" s="7"/>
    </row>
  </sheetData>
  <sheetProtection/>
  <mergeCells count="23">
    <mergeCell ref="H8:H10"/>
    <mergeCell ref="H7:L7"/>
    <mergeCell ref="A7:A10"/>
    <mergeCell ref="B24:E24"/>
    <mergeCell ref="C7:C10"/>
    <mergeCell ref="G23:L23"/>
    <mergeCell ref="G24:M25"/>
    <mergeCell ref="I8:I10"/>
    <mergeCell ref="E7:G8"/>
    <mergeCell ref="F9:F10"/>
    <mergeCell ref="J8:L8"/>
    <mergeCell ref="E9:E10"/>
    <mergeCell ref="B7:B10"/>
    <mergeCell ref="F2:M2"/>
    <mergeCell ref="F3:M3"/>
    <mergeCell ref="H1:M1"/>
    <mergeCell ref="J9:J10"/>
    <mergeCell ref="K9:L9"/>
    <mergeCell ref="A5:M5"/>
    <mergeCell ref="M7:M10"/>
    <mergeCell ref="G9:G10"/>
    <mergeCell ref="D7:D10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">
      <selection activeCell="F12" sqref="F12"/>
    </sheetView>
  </sheetViews>
  <sheetFormatPr defaultColWidth="9.00390625" defaultRowHeight="12.75"/>
  <cols>
    <col min="1" max="1" width="4.125" style="142" customWidth="1"/>
    <col min="2" max="2" width="49.625" style="142" customWidth="1"/>
    <col min="3" max="3" width="25.75390625" style="52" customWidth="1"/>
    <col min="4" max="4" width="19.25390625" style="142" hidden="1" customWidth="1"/>
    <col min="5" max="5" width="21.625" style="52" customWidth="1"/>
    <col min="6" max="6" width="22.00390625" style="52" customWidth="1"/>
    <col min="7" max="7" width="11.875" style="143" customWidth="1"/>
    <col min="8" max="8" width="11.25390625" style="143" customWidth="1"/>
    <col min="9" max="16384" width="9.125" style="142" customWidth="1"/>
  </cols>
  <sheetData>
    <row r="1" spans="2:12" ht="33.75" customHeight="1" hidden="1">
      <c r="B1" s="106" t="s">
        <v>31</v>
      </c>
      <c r="E1" s="259" t="s">
        <v>35</v>
      </c>
      <c r="F1" s="259"/>
      <c r="G1" s="259"/>
      <c r="H1" s="259"/>
      <c r="I1" s="212"/>
      <c r="J1" s="212"/>
      <c r="K1" s="212"/>
      <c r="L1" s="105"/>
    </row>
    <row r="2" spans="2:12" ht="18.75" customHeight="1">
      <c r="B2" s="106"/>
      <c r="E2" s="260" t="s">
        <v>81</v>
      </c>
      <c r="F2" s="260"/>
      <c r="G2" s="260"/>
      <c r="H2" s="260"/>
      <c r="I2" s="153"/>
      <c r="J2" s="153"/>
      <c r="K2" s="153"/>
      <c r="L2" s="105"/>
    </row>
    <row r="3" spans="5:11" ht="18.75" customHeight="1">
      <c r="E3" s="260" t="s">
        <v>79</v>
      </c>
      <c r="F3" s="260"/>
      <c r="G3" s="260"/>
      <c r="H3" s="260"/>
      <c r="I3" s="153"/>
      <c r="J3" s="153"/>
      <c r="K3" s="153"/>
    </row>
    <row r="4" spans="1:8" ht="62.25" customHeight="1">
      <c r="A4" s="261" t="s">
        <v>85</v>
      </c>
      <c r="B4" s="261"/>
      <c r="C4" s="261"/>
      <c r="D4" s="261"/>
      <c r="E4" s="261"/>
      <c r="F4" s="261"/>
      <c r="G4" s="261"/>
      <c r="H4" s="261"/>
    </row>
    <row r="5" spans="2:8" ht="18" customHeight="1" hidden="1">
      <c r="B5" s="53"/>
      <c r="C5" s="53"/>
      <c r="D5" s="53"/>
      <c r="E5" s="53"/>
      <c r="F5" s="53"/>
      <c r="G5" s="54"/>
      <c r="H5" s="54"/>
    </row>
    <row r="6" spans="1:8" ht="61.5" customHeight="1">
      <c r="A6" s="247" t="s">
        <v>0</v>
      </c>
      <c r="B6" s="247" t="s">
        <v>19</v>
      </c>
      <c r="C6" s="251" t="s">
        <v>20</v>
      </c>
      <c r="D6" s="247" t="s">
        <v>21</v>
      </c>
      <c r="E6" s="251" t="s">
        <v>22</v>
      </c>
      <c r="F6" s="251" t="s">
        <v>23</v>
      </c>
      <c r="G6" s="257" t="s">
        <v>71</v>
      </c>
      <c r="H6" s="258"/>
    </row>
    <row r="7" spans="1:8" ht="14.25" customHeight="1">
      <c r="A7" s="248"/>
      <c r="B7" s="248"/>
      <c r="C7" s="252"/>
      <c r="D7" s="248"/>
      <c r="E7" s="252"/>
      <c r="F7" s="252"/>
      <c r="G7" s="80" t="s">
        <v>33</v>
      </c>
      <c r="H7" s="55" t="s">
        <v>34</v>
      </c>
    </row>
    <row r="8" spans="1:8" ht="12" customHeight="1">
      <c r="A8" s="56">
        <v>1</v>
      </c>
      <c r="B8" s="57">
        <v>2</v>
      </c>
      <c r="C8" s="58">
        <v>3</v>
      </c>
      <c r="D8" s="56">
        <v>4</v>
      </c>
      <c r="E8" s="58" t="s">
        <v>18</v>
      </c>
      <c r="F8" s="58" t="s">
        <v>16</v>
      </c>
      <c r="G8" s="58" t="s">
        <v>24</v>
      </c>
      <c r="H8" s="58" t="s">
        <v>25</v>
      </c>
    </row>
    <row r="9" spans="1:8" ht="19.5" customHeight="1">
      <c r="A9" s="247"/>
      <c r="B9" s="249" t="s">
        <v>32</v>
      </c>
      <c r="C9" s="59" t="s">
        <v>42</v>
      </c>
      <c r="D9" s="57"/>
      <c r="E9" s="57"/>
      <c r="F9" s="57"/>
      <c r="G9" s="174">
        <f>G11</f>
        <v>690000</v>
      </c>
      <c r="H9" s="175"/>
    </row>
    <row r="10" spans="1:8" ht="19.5" customHeight="1">
      <c r="A10" s="248"/>
      <c r="B10" s="250"/>
      <c r="C10" s="57"/>
      <c r="D10" s="57"/>
      <c r="E10" s="57"/>
      <c r="F10" s="57"/>
      <c r="G10" s="175"/>
      <c r="H10" s="174">
        <f>H12</f>
        <v>234306.14</v>
      </c>
    </row>
    <row r="11" spans="1:8" ht="24.75" customHeight="1">
      <c r="A11" s="242" t="s">
        <v>15</v>
      </c>
      <c r="B11" s="244" t="s">
        <v>41</v>
      </c>
      <c r="C11" s="59" t="s">
        <v>90</v>
      </c>
      <c r="D11" s="246"/>
      <c r="E11" s="60" t="s">
        <v>91</v>
      </c>
      <c r="F11" s="60" t="s">
        <v>92</v>
      </c>
      <c r="G11" s="174">
        <v>690000</v>
      </c>
      <c r="H11" s="174"/>
    </row>
    <row r="12" spans="1:8" ht="50.25" customHeight="1">
      <c r="A12" s="243"/>
      <c r="B12" s="245"/>
      <c r="C12" s="61"/>
      <c r="D12" s="246"/>
      <c r="E12" s="61"/>
      <c r="F12" s="61"/>
      <c r="G12" s="174"/>
      <c r="H12" s="174">
        <v>234306.14</v>
      </c>
    </row>
    <row r="13" spans="1:8" ht="14.25" customHeight="1">
      <c r="A13" s="99"/>
      <c r="B13" s="100"/>
      <c r="C13" s="101"/>
      <c r="D13" s="102"/>
      <c r="E13" s="101"/>
      <c r="F13" s="101"/>
      <c r="G13" s="103"/>
      <c r="H13" s="104"/>
    </row>
    <row r="14" spans="2:15" s="62" customFormat="1" ht="14.25" customHeight="1" hidden="1">
      <c r="B14" s="255" t="s">
        <v>26</v>
      </c>
      <c r="C14" s="255"/>
      <c r="D14" s="255"/>
      <c r="E14" s="256" t="s">
        <v>86</v>
      </c>
      <c r="F14" s="256"/>
      <c r="G14" s="256"/>
      <c r="H14" s="256"/>
      <c r="J14" s="63"/>
      <c r="K14" s="63"/>
      <c r="L14" s="63"/>
      <c r="M14" s="63"/>
      <c r="N14" s="63"/>
      <c r="O14" s="63"/>
    </row>
    <row r="15" spans="2:15" s="62" customFormat="1" ht="33.75" customHeight="1">
      <c r="B15" s="255"/>
      <c r="C15" s="255"/>
      <c r="D15" s="255"/>
      <c r="E15" s="253"/>
      <c r="F15" s="253"/>
      <c r="G15" s="253"/>
      <c r="H15" s="253"/>
      <c r="J15" s="64"/>
      <c r="K15" s="64"/>
      <c r="L15" s="64"/>
      <c r="M15" s="64"/>
      <c r="N15" s="65"/>
      <c r="O15" s="65"/>
    </row>
    <row r="16" spans="2:15" s="62" customFormat="1" ht="37.5" customHeight="1">
      <c r="B16" s="253" t="s">
        <v>75</v>
      </c>
      <c r="C16" s="253"/>
      <c r="D16" s="253"/>
      <c r="E16" s="254" t="s">
        <v>87</v>
      </c>
      <c r="F16" s="254"/>
      <c r="G16" s="254"/>
      <c r="H16" s="254"/>
      <c r="J16" s="66"/>
      <c r="K16" s="66"/>
      <c r="L16" s="66"/>
      <c r="M16" s="66"/>
      <c r="N16" s="66"/>
      <c r="O16" s="66"/>
    </row>
    <row r="17" spans="2:15" s="62" customFormat="1" ht="14.25">
      <c r="B17" s="64" t="s">
        <v>1</v>
      </c>
      <c r="C17" s="67"/>
      <c r="D17" s="68"/>
      <c r="E17" s="68"/>
      <c r="F17" s="64" t="s">
        <v>1</v>
      </c>
      <c r="G17" s="69"/>
      <c r="H17" s="65"/>
      <c r="I17" s="65"/>
      <c r="J17" s="63"/>
      <c r="K17" s="67"/>
      <c r="L17" s="68"/>
      <c r="M17" s="68"/>
      <c r="N17" s="65"/>
      <c r="O17" s="65"/>
    </row>
    <row r="18" spans="3:15" s="62" customFormat="1" ht="14.25">
      <c r="C18" s="70"/>
      <c r="D18" s="68"/>
      <c r="E18" s="68"/>
      <c r="G18" s="69"/>
      <c r="H18" s="65"/>
      <c r="I18" s="65"/>
      <c r="J18" s="71"/>
      <c r="K18" s="70"/>
      <c r="L18" s="64"/>
      <c r="M18" s="68"/>
      <c r="N18" s="65"/>
      <c r="O18" s="65"/>
    </row>
    <row r="19" ht="7.5" customHeight="1"/>
    <row r="24" spans="5:8" ht="15">
      <c r="E24" s="142"/>
      <c r="F24" s="72"/>
      <c r="G24" s="72"/>
      <c r="H24" s="72"/>
    </row>
    <row r="25" spans="2:8" ht="87" customHeight="1">
      <c r="B25" s="73"/>
      <c r="C25" s="73"/>
      <c r="D25" s="73"/>
      <c r="E25" s="73"/>
      <c r="F25" s="73"/>
      <c r="G25" s="73"/>
      <c r="H25" s="73"/>
    </row>
    <row r="26" spans="2:8" ht="12.75" customHeight="1">
      <c r="B26" s="73"/>
      <c r="C26" s="73"/>
      <c r="D26" s="73"/>
      <c r="E26" s="73"/>
      <c r="F26" s="73"/>
      <c r="G26" s="73"/>
      <c r="H26" s="73"/>
    </row>
    <row r="27" spans="2:8" ht="20.25" customHeight="1">
      <c r="B27" s="63"/>
      <c r="C27" s="63"/>
      <c r="D27" s="63"/>
      <c r="E27" s="63"/>
      <c r="F27" s="63"/>
      <c r="G27" s="63"/>
      <c r="H27" s="63"/>
    </row>
    <row r="28" spans="2:8" ht="60.75" customHeight="1">
      <c r="B28" s="63"/>
      <c r="C28" s="63"/>
      <c r="D28" s="64"/>
      <c r="E28" s="64"/>
      <c r="F28" s="63"/>
      <c r="G28" s="63"/>
      <c r="H28" s="63"/>
    </row>
    <row r="29" spans="2:8" ht="14.25">
      <c r="B29" s="70"/>
      <c r="C29" s="70"/>
      <c r="D29" s="64"/>
      <c r="E29" s="64"/>
      <c r="F29" s="65"/>
      <c r="G29" s="69"/>
      <c r="H29" s="65"/>
    </row>
    <row r="30" spans="2:8" ht="14.25">
      <c r="B30" s="63"/>
      <c r="C30" s="63"/>
      <c r="D30" s="63"/>
      <c r="E30" s="63"/>
      <c r="F30" s="74"/>
      <c r="G30" s="74"/>
      <c r="H30" s="74"/>
    </row>
    <row r="31" spans="2:8" ht="14.25">
      <c r="B31" s="70"/>
      <c r="C31" s="70"/>
      <c r="D31" s="63"/>
      <c r="E31" s="63"/>
      <c r="F31" s="65"/>
      <c r="G31" s="69"/>
      <c r="H31" s="65"/>
    </row>
    <row r="32" spans="2:8" ht="14.25">
      <c r="B32" s="63"/>
      <c r="C32" s="63"/>
      <c r="D32" s="63"/>
      <c r="E32" s="63"/>
      <c r="F32" s="74"/>
      <c r="G32" s="74"/>
      <c r="H32" s="74"/>
    </row>
    <row r="33" spans="2:8" ht="14.25">
      <c r="B33" s="63"/>
      <c r="C33" s="67"/>
      <c r="D33" s="68"/>
      <c r="E33" s="68"/>
      <c r="F33" s="68"/>
      <c r="G33" s="69"/>
      <c r="H33" s="65"/>
    </row>
    <row r="34" spans="2:8" ht="14.25">
      <c r="B34" s="64"/>
      <c r="C34" s="70"/>
      <c r="D34" s="68"/>
      <c r="E34" s="68"/>
      <c r="F34" s="64"/>
      <c r="G34" s="69"/>
      <c r="H34" s="65"/>
    </row>
  </sheetData>
  <sheetProtection/>
  <mergeCells count="21">
    <mergeCell ref="I1:K1"/>
    <mergeCell ref="E1:H1"/>
    <mergeCell ref="E2:H2"/>
    <mergeCell ref="E3:H3"/>
    <mergeCell ref="A4:H4"/>
    <mergeCell ref="A6:A7"/>
    <mergeCell ref="B6:B7"/>
    <mergeCell ref="C6:C7"/>
    <mergeCell ref="D6:D7"/>
    <mergeCell ref="B16:D16"/>
    <mergeCell ref="E16:H16"/>
    <mergeCell ref="B14:D15"/>
    <mergeCell ref="E14:H15"/>
    <mergeCell ref="G6:H6"/>
    <mergeCell ref="F6:F7"/>
    <mergeCell ref="A11:A12"/>
    <mergeCell ref="B11:B12"/>
    <mergeCell ref="D11:D12"/>
    <mergeCell ref="A9:A10"/>
    <mergeCell ref="B9:B10"/>
    <mergeCell ref="E6:E7"/>
  </mergeCells>
  <printOptions/>
  <pageMargins left="0.7480314960629921" right="0.15748031496062992" top="0.7874015748031497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32"/>
  <sheetViews>
    <sheetView tabSelected="1" zoomScale="85" zoomScaleNormal="85" zoomScalePageLayoutView="0" workbookViewId="0" topLeftCell="A2">
      <selection activeCell="P12" sqref="P12"/>
    </sheetView>
  </sheetViews>
  <sheetFormatPr defaultColWidth="9.00390625" defaultRowHeight="12.75"/>
  <cols>
    <col min="1" max="1" width="4.875" style="0" customWidth="1"/>
    <col min="2" max="2" width="32.375" style="0" customWidth="1"/>
    <col min="3" max="3" width="8.00390625" style="0" customWidth="1"/>
    <col min="4" max="4" width="5.75390625" style="0" customWidth="1"/>
    <col min="5" max="5" width="9.125" style="0" customWidth="1"/>
    <col min="6" max="6" width="8.625" style="0" customWidth="1"/>
    <col min="7" max="7" width="10.625" style="0" customWidth="1"/>
    <col min="8" max="8" width="7.875" style="0" customWidth="1"/>
    <col min="9" max="9" width="6.75390625" style="0" customWidth="1"/>
    <col min="10" max="10" width="6.875" style="0" customWidth="1"/>
    <col min="11" max="12" width="7.375" style="0" customWidth="1"/>
    <col min="13" max="13" width="6.25390625" style="0" customWidth="1"/>
    <col min="14" max="14" width="6.125" style="0" customWidth="1"/>
    <col min="15" max="15" width="5.375" style="0" customWidth="1"/>
    <col min="16" max="16" width="12.125" style="0" customWidth="1"/>
    <col min="17" max="17" width="10.875" style="0" customWidth="1"/>
    <col min="18" max="18" width="11.25390625" style="0" customWidth="1"/>
    <col min="19" max="19" width="13.125" style="0" customWidth="1"/>
  </cols>
  <sheetData>
    <row r="1" spans="2:19" ht="29.25" customHeight="1" hidden="1">
      <c r="B1" s="84"/>
      <c r="C1" s="75"/>
      <c r="D1" s="75"/>
      <c r="E1" s="75"/>
      <c r="F1" s="75"/>
      <c r="G1" s="76"/>
      <c r="H1" s="75"/>
      <c r="I1" s="75"/>
      <c r="J1" s="75"/>
      <c r="K1" s="75"/>
      <c r="L1" s="76"/>
      <c r="M1" s="260" t="s">
        <v>36</v>
      </c>
      <c r="N1" s="260"/>
      <c r="O1" s="260"/>
      <c r="P1" s="260"/>
      <c r="Q1" s="260"/>
      <c r="R1" s="260"/>
      <c r="S1" s="260"/>
    </row>
    <row r="2" spans="2:19" ht="15.75" customHeight="1">
      <c r="B2" s="84"/>
      <c r="C2" s="75"/>
      <c r="D2" s="75"/>
      <c r="E2" s="75"/>
      <c r="F2" s="75"/>
      <c r="G2" s="76"/>
      <c r="H2" s="75"/>
      <c r="I2" s="75"/>
      <c r="J2" s="75"/>
      <c r="K2" s="75"/>
      <c r="L2" s="260" t="s">
        <v>78</v>
      </c>
      <c r="M2" s="260"/>
      <c r="N2" s="260"/>
      <c r="O2" s="260"/>
      <c r="P2" s="260"/>
      <c r="Q2" s="260"/>
      <c r="R2" s="260"/>
      <c r="S2" s="260"/>
    </row>
    <row r="3" spans="2:19" ht="15.75" customHeight="1">
      <c r="B3" s="84"/>
      <c r="C3" s="75"/>
      <c r="D3" s="75"/>
      <c r="E3" s="75"/>
      <c r="F3" s="75"/>
      <c r="G3" s="76"/>
      <c r="H3" s="75"/>
      <c r="I3" s="75"/>
      <c r="J3" s="75"/>
      <c r="K3" s="75"/>
      <c r="L3" s="260" t="s">
        <v>79</v>
      </c>
      <c r="M3" s="260"/>
      <c r="N3" s="260"/>
      <c r="O3" s="260"/>
      <c r="P3" s="260"/>
      <c r="Q3" s="260"/>
      <c r="R3" s="260"/>
      <c r="S3" s="260"/>
    </row>
    <row r="4" spans="2:19" ht="12.75" customHeight="1">
      <c r="B4" s="266" t="s">
        <v>101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</row>
    <row r="5" spans="2:19" ht="30" customHeight="1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</row>
    <row r="6" spans="1:19" ht="37.5" customHeight="1">
      <c r="A6" s="267" t="s">
        <v>0</v>
      </c>
      <c r="B6" s="267" t="s">
        <v>46</v>
      </c>
      <c r="C6" s="272" t="s">
        <v>50</v>
      </c>
      <c r="D6" s="273"/>
      <c r="E6" s="273"/>
      <c r="F6" s="273"/>
      <c r="G6" s="274"/>
      <c r="H6" s="272" t="s">
        <v>27</v>
      </c>
      <c r="I6" s="273"/>
      <c r="J6" s="273"/>
      <c r="K6" s="273"/>
      <c r="L6" s="274"/>
      <c r="M6" s="272" t="s">
        <v>51</v>
      </c>
      <c r="N6" s="273"/>
      <c r="O6" s="274"/>
      <c r="P6" s="272" t="s">
        <v>53</v>
      </c>
      <c r="Q6" s="273"/>
      <c r="R6" s="274"/>
      <c r="S6" s="267" t="s">
        <v>28</v>
      </c>
    </row>
    <row r="7" spans="1:19" ht="57" customHeight="1">
      <c r="A7" s="268"/>
      <c r="B7" s="268"/>
      <c r="C7" s="267" t="s">
        <v>66</v>
      </c>
      <c r="D7" s="214" t="s">
        <v>67</v>
      </c>
      <c r="E7" s="267" t="s">
        <v>68</v>
      </c>
      <c r="F7" s="273" t="s">
        <v>47</v>
      </c>
      <c r="G7" s="274"/>
      <c r="H7" s="272" t="s">
        <v>48</v>
      </c>
      <c r="I7" s="274"/>
      <c r="J7" s="267" t="s">
        <v>77</v>
      </c>
      <c r="K7" s="273" t="s">
        <v>76</v>
      </c>
      <c r="L7" s="274"/>
      <c r="M7" s="267" t="s">
        <v>77</v>
      </c>
      <c r="N7" s="273" t="s">
        <v>47</v>
      </c>
      <c r="O7" s="274"/>
      <c r="P7" s="267" t="s">
        <v>54</v>
      </c>
      <c r="Q7" s="273" t="s">
        <v>47</v>
      </c>
      <c r="R7" s="274"/>
      <c r="S7" s="268"/>
    </row>
    <row r="8" spans="1:19" ht="19.5" customHeight="1">
      <c r="A8" s="268"/>
      <c r="B8" s="268"/>
      <c r="C8" s="268"/>
      <c r="D8" s="214"/>
      <c r="E8" s="268"/>
      <c r="F8" s="271" t="s">
        <v>33</v>
      </c>
      <c r="G8" s="275" t="s">
        <v>34</v>
      </c>
      <c r="H8" s="277" t="s">
        <v>69</v>
      </c>
      <c r="I8" s="214" t="s">
        <v>70</v>
      </c>
      <c r="J8" s="268"/>
      <c r="K8" s="271" t="s">
        <v>33</v>
      </c>
      <c r="L8" s="275" t="s">
        <v>34</v>
      </c>
      <c r="M8" s="268"/>
      <c r="N8" s="267" t="s">
        <v>33</v>
      </c>
      <c r="O8" s="267" t="s">
        <v>34</v>
      </c>
      <c r="P8" s="268"/>
      <c r="Q8" s="271" t="s">
        <v>55</v>
      </c>
      <c r="R8" s="271" t="s">
        <v>56</v>
      </c>
      <c r="S8" s="268"/>
    </row>
    <row r="9" spans="1:19" ht="18.75" customHeight="1">
      <c r="A9" s="269"/>
      <c r="B9" s="269"/>
      <c r="C9" s="269"/>
      <c r="D9" s="214"/>
      <c r="E9" s="269"/>
      <c r="F9" s="271"/>
      <c r="G9" s="276"/>
      <c r="H9" s="278"/>
      <c r="I9" s="214"/>
      <c r="J9" s="269"/>
      <c r="K9" s="271"/>
      <c r="L9" s="276"/>
      <c r="M9" s="269"/>
      <c r="N9" s="269"/>
      <c r="O9" s="269"/>
      <c r="P9" s="269"/>
      <c r="Q9" s="271"/>
      <c r="R9" s="271"/>
      <c r="S9" s="269"/>
    </row>
    <row r="10" spans="1:19" ht="15.75" customHeight="1" thickBot="1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79">
        <v>13</v>
      </c>
      <c r="N10" s="80">
        <v>14</v>
      </c>
      <c r="O10" s="80">
        <v>15</v>
      </c>
      <c r="P10" s="79">
        <v>16</v>
      </c>
      <c r="Q10" s="80">
        <v>17</v>
      </c>
      <c r="R10" s="80">
        <v>18</v>
      </c>
      <c r="S10" s="79">
        <v>19</v>
      </c>
    </row>
    <row r="11" spans="1:19" ht="13.5" customHeight="1" thickBot="1" thickTop="1">
      <c r="A11" s="81"/>
      <c r="B11" s="146" t="s">
        <v>45</v>
      </c>
      <c r="C11" s="77" t="s">
        <v>29</v>
      </c>
      <c r="D11" s="77" t="s">
        <v>29</v>
      </c>
      <c r="E11" s="157">
        <f>E17</f>
        <v>924306.14</v>
      </c>
      <c r="F11" s="162">
        <f>F17</f>
        <v>690000</v>
      </c>
      <c r="G11" s="162">
        <f>G17</f>
        <v>234306.14</v>
      </c>
      <c r="H11" s="77" t="s">
        <v>29</v>
      </c>
      <c r="I11" s="77" t="s">
        <v>29</v>
      </c>
      <c r="J11" s="210">
        <f aca="true" t="shared" si="0" ref="J11:R11">J17</f>
        <v>0</v>
      </c>
      <c r="K11" s="211">
        <f t="shared" si="0"/>
        <v>0</v>
      </c>
      <c r="L11" s="211">
        <f t="shared" si="0"/>
        <v>0</v>
      </c>
      <c r="M11" s="210">
        <f t="shared" si="0"/>
        <v>0</v>
      </c>
      <c r="N11" s="211">
        <f t="shared" si="0"/>
        <v>0</v>
      </c>
      <c r="O11" s="211">
        <f t="shared" si="0"/>
        <v>0</v>
      </c>
      <c r="P11" s="210">
        <f t="shared" si="0"/>
        <v>924306.14</v>
      </c>
      <c r="Q11" s="211">
        <f t="shared" si="0"/>
        <v>690000</v>
      </c>
      <c r="R11" s="211">
        <f t="shared" si="0"/>
        <v>234306.14</v>
      </c>
      <c r="S11" s="78"/>
    </row>
    <row r="12" spans="1:218" s="4" customFormat="1" ht="15.75" customHeight="1" thickBot="1" thickTop="1">
      <c r="A12" s="124"/>
      <c r="B12" s="131" t="s">
        <v>30</v>
      </c>
      <c r="C12" s="114"/>
      <c r="D12" s="114"/>
      <c r="E12" s="155"/>
      <c r="F12" s="162"/>
      <c r="G12" s="162"/>
      <c r="H12" s="115"/>
      <c r="I12" s="115"/>
      <c r="J12" s="115"/>
      <c r="K12" s="115"/>
      <c r="L12" s="115"/>
      <c r="M12" s="115"/>
      <c r="N12" s="116"/>
      <c r="O12" s="116"/>
      <c r="P12" s="116"/>
      <c r="Q12" s="117"/>
      <c r="R12" s="117"/>
      <c r="S12" s="11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95.25" customHeight="1" hidden="1">
      <c r="A13" s="96" t="s">
        <v>7</v>
      </c>
      <c r="B13" s="132" t="s">
        <v>37</v>
      </c>
      <c r="C13" s="107"/>
      <c r="D13" s="98"/>
      <c r="E13" s="176"/>
      <c r="F13" s="176"/>
      <c r="G13" s="177"/>
      <c r="H13" s="82"/>
      <c r="I13" s="82"/>
      <c r="J13" s="108"/>
      <c r="K13" s="82"/>
      <c r="L13" s="82"/>
      <c r="M13" s="108"/>
      <c r="N13" s="51"/>
      <c r="O13" s="51"/>
      <c r="P13" s="51"/>
      <c r="Q13" s="109"/>
      <c r="R13" s="109"/>
      <c r="S13" s="109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12.75" customHeight="1" hidden="1">
      <c r="A14" s="22"/>
      <c r="B14" s="134" t="s">
        <v>14</v>
      </c>
      <c r="C14" s="8"/>
      <c r="D14" s="8"/>
      <c r="E14" s="154"/>
      <c r="F14" s="178"/>
      <c r="G14" s="178"/>
      <c r="H14" s="10"/>
      <c r="I14" s="10"/>
      <c r="J14" s="10"/>
      <c r="K14" s="10"/>
      <c r="L14" s="10"/>
      <c r="M14" s="10"/>
      <c r="N14" s="9"/>
      <c r="O14" s="9"/>
      <c r="P14" s="9"/>
      <c r="Q14" s="48"/>
      <c r="R14" s="48"/>
      <c r="S14" s="4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8.25" customHeight="1" hidden="1">
      <c r="A15" s="27" t="s">
        <v>8</v>
      </c>
      <c r="B15" s="133"/>
      <c r="C15" s="15"/>
      <c r="D15" s="17"/>
      <c r="E15" s="167"/>
      <c r="F15" s="167"/>
      <c r="G15" s="179"/>
      <c r="H15" s="83"/>
      <c r="I15" s="83"/>
      <c r="J15" s="18"/>
      <c r="K15" s="83"/>
      <c r="L15" s="83"/>
      <c r="M15" s="18"/>
      <c r="N15" s="47"/>
      <c r="O15" s="47"/>
      <c r="P15" s="47"/>
      <c r="Q15" s="48"/>
      <c r="R15" s="48"/>
      <c r="S15" s="4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11.25" customHeight="1" hidden="1" thickBot="1">
      <c r="A16" s="118" t="s">
        <v>9</v>
      </c>
      <c r="B16" s="119"/>
      <c r="C16" s="120"/>
      <c r="D16" s="119"/>
      <c r="E16" s="180"/>
      <c r="F16" s="180"/>
      <c r="G16" s="181"/>
      <c r="H16" s="121"/>
      <c r="I16" s="121"/>
      <c r="J16" s="122"/>
      <c r="K16" s="121"/>
      <c r="L16" s="121"/>
      <c r="M16" s="122"/>
      <c r="N16" s="123"/>
      <c r="O16" s="123"/>
      <c r="P16" s="123"/>
      <c r="Q16" s="117"/>
      <c r="R16" s="117"/>
      <c r="S16" s="117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60.75" customHeight="1" thickBot="1" thickTop="1">
      <c r="A17" s="126" t="s">
        <v>2</v>
      </c>
      <c r="B17" s="135" t="s">
        <v>40</v>
      </c>
      <c r="C17" s="203">
        <f>C19</f>
        <v>0.44000000000000006</v>
      </c>
      <c r="D17" s="204">
        <f>D19</f>
        <v>1626</v>
      </c>
      <c r="E17" s="203">
        <f>E19</f>
        <v>924306.14</v>
      </c>
      <c r="F17" s="157">
        <f>F19</f>
        <v>690000</v>
      </c>
      <c r="G17" s="157">
        <f>G19</f>
        <v>234306.14</v>
      </c>
      <c r="H17" s="129">
        <v>0</v>
      </c>
      <c r="I17" s="184">
        <v>0</v>
      </c>
      <c r="J17" s="185">
        <v>0</v>
      </c>
      <c r="K17" s="157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f>Q17+R17</f>
        <v>924306.14</v>
      </c>
      <c r="Q17" s="205">
        <f>Q19</f>
        <v>690000</v>
      </c>
      <c r="R17" s="205">
        <f>R19</f>
        <v>234306.14</v>
      </c>
      <c r="S17" s="208" t="s">
        <v>102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2.75" customHeight="1" thickBot="1" thickTop="1">
      <c r="A18" s="111"/>
      <c r="B18" s="132" t="s">
        <v>13</v>
      </c>
      <c r="C18" s="201"/>
      <c r="D18" s="187"/>
      <c r="E18" s="189"/>
      <c r="F18" s="189"/>
      <c r="G18" s="189"/>
      <c r="H18" s="186"/>
      <c r="I18" s="186"/>
      <c r="J18" s="188"/>
      <c r="K18" s="188"/>
      <c r="L18" s="188"/>
      <c r="M18" s="188"/>
      <c r="N18" s="188"/>
      <c r="O18" s="188"/>
      <c r="P18" s="188"/>
      <c r="Q18" s="206"/>
      <c r="R18" s="206"/>
      <c r="S18" s="190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36.75" customHeight="1" thickBot="1" thickTop="1">
      <c r="A19" s="110" t="s">
        <v>5</v>
      </c>
      <c r="B19" s="132" t="s">
        <v>38</v>
      </c>
      <c r="C19" s="203">
        <f aca="true" t="shared" si="1" ref="C19:O19">C20</f>
        <v>0.44000000000000006</v>
      </c>
      <c r="D19" s="204">
        <f t="shared" si="1"/>
        <v>1626</v>
      </c>
      <c r="E19" s="203">
        <f t="shared" si="1"/>
        <v>924306.14</v>
      </c>
      <c r="F19" s="157">
        <f t="shared" si="1"/>
        <v>690000</v>
      </c>
      <c r="G19" s="157">
        <f t="shared" si="1"/>
        <v>234306.14</v>
      </c>
      <c r="H19" s="191">
        <f t="shared" si="1"/>
        <v>0</v>
      </c>
      <c r="I19" s="191">
        <f t="shared" si="1"/>
        <v>0</v>
      </c>
      <c r="J19" s="191">
        <f t="shared" si="1"/>
        <v>0</v>
      </c>
      <c r="K19" s="191">
        <f t="shared" si="1"/>
        <v>0</v>
      </c>
      <c r="L19" s="191">
        <f t="shared" si="1"/>
        <v>0</v>
      </c>
      <c r="M19" s="191">
        <f t="shared" si="1"/>
        <v>0</v>
      </c>
      <c r="N19" s="191">
        <f t="shared" si="1"/>
        <v>0</v>
      </c>
      <c r="O19" s="191">
        <f t="shared" si="1"/>
        <v>0</v>
      </c>
      <c r="P19" s="191">
        <f>P17</f>
        <v>924306.14</v>
      </c>
      <c r="Q19" s="207">
        <f>Q20</f>
        <v>690000</v>
      </c>
      <c r="R19" s="207">
        <f>R20</f>
        <v>234306.14</v>
      </c>
      <c r="S19" s="19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5" customHeight="1" thickBot="1" thickTop="1">
      <c r="A20" s="27"/>
      <c r="B20" s="136" t="s">
        <v>93</v>
      </c>
      <c r="C20" s="203">
        <f aca="true" t="shared" si="2" ref="C20:R20">C22+C23</f>
        <v>0.44000000000000006</v>
      </c>
      <c r="D20" s="204">
        <f t="shared" si="2"/>
        <v>1626</v>
      </c>
      <c r="E20" s="203">
        <f t="shared" si="2"/>
        <v>924306.14</v>
      </c>
      <c r="F20" s="157">
        <f t="shared" si="2"/>
        <v>690000</v>
      </c>
      <c r="G20" s="157">
        <f t="shared" si="2"/>
        <v>234306.14</v>
      </c>
      <c r="H20" s="182">
        <f t="shared" si="2"/>
        <v>0</v>
      </c>
      <c r="I20" s="191">
        <f t="shared" si="2"/>
        <v>0</v>
      </c>
      <c r="J20" s="191">
        <f t="shared" si="2"/>
        <v>0</v>
      </c>
      <c r="K20" s="182">
        <f t="shared" si="2"/>
        <v>0</v>
      </c>
      <c r="L20" s="191">
        <f t="shared" si="2"/>
        <v>0</v>
      </c>
      <c r="M20" s="191">
        <f t="shared" si="2"/>
        <v>0</v>
      </c>
      <c r="N20" s="191">
        <f t="shared" si="2"/>
        <v>0</v>
      </c>
      <c r="O20" s="191">
        <f t="shared" si="2"/>
        <v>0</v>
      </c>
      <c r="P20" s="191">
        <f t="shared" si="2"/>
        <v>924306.14</v>
      </c>
      <c r="Q20" s="193">
        <f t="shared" si="2"/>
        <v>690000</v>
      </c>
      <c r="R20" s="193">
        <f t="shared" si="2"/>
        <v>234306.14</v>
      </c>
      <c r="S20" s="19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12.75" customHeight="1" thickBot="1" thickTop="1">
      <c r="A21" s="27"/>
      <c r="B21" s="134" t="s">
        <v>14</v>
      </c>
      <c r="C21" s="202"/>
      <c r="D21" s="195"/>
      <c r="E21" s="197"/>
      <c r="F21" s="197"/>
      <c r="G21" s="197"/>
      <c r="H21" s="198"/>
      <c r="I21" s="198"/>
      <c r="J21" s="191"/>
      <c r="K21" s="191"/>
      <c r="L21" s="191"/>
      <c r="M21" s="191"/>
      <c r="N21" s="191"/>
      <c r="O21" s="191"/>
      <c r="P21" s="196"/>
      <c r="Q21" s="207"/>
      <c r="R21" s="207"/>
      <c r="S21" s="19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39" customHeight="1" thickBot="1" thickTop="1">
      <c r="A22" s="27" t="s">
        <v>100</v>
      </c>
      <c r="B22" s="17" t="s">
        <v>97</v>
      </c>
      <c r="C22" s="183">
        <v>0.34</v>
      </c>
      <c r="D22" s="199">
        <v>1156</v>
      </c>
      <c r="E22" s="157">
        <v>400300</v>
      </c>
      <c r="F22" s="200">
        <v>300000</v>
      </c>
      <c r="G22" s="200">
        <v>100300</v>
      </c>
      <c r="H22" s="182">
        <v>0</v>
      </c>
      <c r="I22" s="209">
        <v>0</v>
      </c>
      <c r="J22" s="209">
        <f>K22+L22</f>
        <v>0</v>
      </c>
      <c r="K22" s="182">
        <v>0</v>
      </c>
      <c r="L22" s="209">
        <v>0</v>
      </c>
      <c r="M22" s="209">
        <f>N22+O22</f>
        <v>0</v>
      </c>
      <c r="N22" s="209">
        <v>0</v>
      </c>
      <c r="O22" s="209">
        <v>0</v>
      </c>
      <c r="P22" s="209">
        <f>Q22+R22</f>
        <v>400300</v>
      </c>
      <c r="Q22" s="207">
        <v>300000</v>
      </c>
      <c r="R22" s="207">
        <v>100300</v>
      </c>
      <c r="S22" s="19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4" customFormat="1" ht="39" customHeight="1" thickBot="1" thickTop="1">
      <c r="A23" s="27" t="s">
        <v>99</v>
      </c>
      <c r="B23" s="17" t="s">
        <v>96</v>
      </c>
      <c r="C23" s="183">
        <v>0.1</v>
      </c>
      <c r="D23" s="199">
        <v>470</v>
      </c>
      <c r="E23" s="157">
        <v>524006.14</v>
      </c>
      <c r="F23" s="200">
        <v>390000</v>
      </c>
      <c r="G23" s="200">
        <v>134006.14</v>
      </c>
      <c r="H23" s="182">
        <v>0</v>
      </c>
      <c r="I23" s="209">
        <v>0</v>
      </c>
      <c r="J23" s="209">
        <f>K23+L23</f>
        <v>0</v>
      </c>
      <c r="K23" s="182">
        <v>0</v>
      </c>
      <c r="L23" s="209">
        <v>0</v>
      </c>
      <c r="M23" s="209">
        <f>N23+O23</f>
        <v>0</v>
      </c>
      <c r="N23" s="209">
        <v>0</v>
      </c>
      <c r="O23" s="209">
        <v>0</v>
      </c>
      <c r="P23" s="209">
        <f>Q23+R23</f>
        <v>524006.14</v>
      </c>
      <c r="Q23" s="207">
        <v>390000</v>
      </c>
      <c r="R23" s="207">
        <v>134006.14</v>
      </c>
      <c r="S23" s="19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</row>
    <row r="24" spans="1:218" s="4" customFormat="1" ht="52.5" customHeight="1" thickBot="1" thickTop="1">
      <c r="A24" s="110" t="s">
        <v>10</v>
      </c>
      <c r="B24" s="132" t="s">
        <v>39</v>
      </c>
      <c r="C24" s="157">
        <v>0</v>
      </c>
      <c r="D24" s="209">
        <v>0</v>
      </c>
      <c r="E24" s="191">
        <v>0</v>
      </c>
      <c r="F24" s="209">
        <v>0</v>
      </c>
      <c r="G24" s="209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1">
        <v>0</v>
      </c>
      <c r="N24" s="191">
        <v>0</v>
      </c>
      <c r="O24" s="191">
        <v>0</v>
      </c>
      <c r="P24" s="191">
        <v>0</v>
      </c>
      <c r="Q24" s="207">
        <v>0</v>
      </c>
      <c r="R24" s="207">
        <v>0</v>
      </c>
      <c r="S24" s="19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</row>
    <row r="25" spans="10:19" ht="13.5" thickTop="1">
      <c r="J25" s="262" t="s">
        <v>86</v>
      </c>
      <c r="K25" s="263"/>
      <c r="L25" s="263"/>
      <c r="M25" s="263"/>
      <c r="N25" s="263"/>
      <c r="O25" s="263"/>
      <c r="P25" s="263"/>
      <c r="Q25" s="263"/>
      <c r="R25" s="263"/>
      <c r="S25" s="263"/>
    </row>
    <row r="26" spans="2:28" ht="23.25" customHeight="1">
      <c r="B26" s="152"/>
      <c r="C26" s="137"/>
      <c r="D26" s="137"/>
      <c r="E26" s="138"/>
      <c r="F26" s="138"/>
      <c r="G26" s="37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AB26" s="1"/>
    </row>
    <row r="27" spans="2:19" ht="22.5" customHeight="1">
      <c r="B27" s="265"/>
      <c r="C27" s="254"/>
      <c r="D27" s="254"/>
      <c r="E27" s="254"/>
      <c r="F27" s="254"/>
      <c r="G27" s="37"/>
      <c r="J27" s="270" t="s">
        <v>88</v>
      </c>
      <c r="K27" s="270"/>
      <c r="L27" s="270"/>
      <c r="M27" s="270"/>
      <c r="N27" s="270"/>
      <c r="O27" s="270"/>
      <c r="P27" s="270"/>
      <c r="Q27" s="270"/>
      <c r="R27" s="270"/>
      <c r="S27" s="270"/>
    </row>
    <row r="28" spans="2:19" ht="12.75" customHeight="1">
      <c r="B28" s="139"/>
      <c r="C28" s="140"/>
      <c r="D28" s="140"/>
      <c r="E28" s="138"/>
      <c r="F28" s="138"/>
      <c r="G28" s="37"/>
      <c r="J28" s="150"/>
      <c r="K28" s="150"/>
      <c r="L28" s="149"/>
      <c r="M28" s="149"/>
      <c r="N28" s="149"/>
      <c r="O28" s="149"/>
      <c r="P28" s="149"/>
      <c r="Q28" s="149"/>
      <c r="R28" s="149"/>
      <c r="S28" s="149"/>
    </row>
    <row r="29" spans="2:28" ht="19.5" customHeight="1">
      <c r="B29" s="145"/>
      <c r="C29" s="140"/>
      <c r="D29" s="140"/>
      <c r="E29" s="138"/>
      <c r="F29" s="138"/>
      <c r="G29" s="43"/>
      <c r="J29" s="270" t="s">
        <v>89</v>
      </c>
      <c r="K29" s="270"/>
      <c r="L29" s="270" t="s">
        <v>43</v>
      </c>
      <c r="M29" s="270"/>
      <c r="N29" s="270"/>
      <c r="O29" s="270"/>
      <c r="P29" s="270"/>
      <c r="Q29" s="270"/>
      <c r="R29" s="270"/>
      <c r="S29" s="270"/>
      <c r="U29" s="30"/>
      <c r="V29" s="44"/>
      <c r="W29" s="44"/>
      <c r="X29" s="39"/>
      <c r="Y29" s="40"/>
      <c r="Z29" s="40"/>
      <c r="AA29" s="40"/>
      <c r="AB29" s="11"/>
    </row>
    <row r="30" spans="2:19" ht="12" customHeight="1">
      <c r="B30" s="1"/>
      <c r="C30" s="42"/>
      <c r="D30" s="42"/>
      <c r="E30" s="43"/>
      <c r="F30" s="43"/>
      <c r="G30" s="43"/>
      <c r="H30" s="39"/>
      <c r="I30" s="39"/>
      <c r="J30" s="270"/>
      <c r="K30" s="270"/>
      <c r="L30" s="270"/>
      <c r="M30" s="270"/>
      <c r="N30" s="270"/>
      <c r="O30" s="270"/>
      <c r="P30" s="270"/>
      <c r="Q30" s="270"/>
      <c r="R30" s="270"/>
      <c r="S30" s="270"/>
    </row>
    <row r="31" ht="12.75">
      <c r="B31" s="151" t="s">
        <v>44</v>
      </c>
    </row>
    <row r="32" spans="2:16" ht="15.75">
      <c r="B32" t="s">
        <v>94</v>
      </c>
      <c r="P32" s="141" t="s">
        <v>1</v>
      </c>
    </row>
  </sheetData>
  <sheetProtection/>
  <mergeCells count="36">
    <mergeCell ref="L3:S3"/>
    <mergeCell ref="A6:A9"/>
    <mergeCell ref="B6:B9"/>
    <mergeCell ref="F7:G7"/>
    <mergeCell ref="C7:C9"/>
    <mergeCell ref="H6:L6"/>
    <mergeCell ref="H7:I7"/>
    <mergeCell ref="E7:E9"/>
    <mergeCell ref="G8:G9"/>
    <mergeCell ref="F8:F9"/>
    <mergeCell ref="N7:O7"/>
    <mergeCell ref="P7:P9"/>
    <mergeCell ref="Q7:R7"/>
    <mergeCell ref="K8:K9"/>
    <mergeCell ref="I8:I9"/>
    <mergeCell ref="H8:H9"/>
    <mergeCell ref="M1:S1"/>
    <mergeCell ref="P6:R6"/>
    <mergeCell ref="M7:M9"/>
    <mergeCell ref="M6:O6"/>
    <mergeCell ref="Q8:Q9"/>
    <mergeCell ref="J29:S30"/>
    <mergeCell ref="K7:L7"/>
    <mergeCell ref="J7:J9"/>
    <mergeCell ref="L8:L9"/>
    <mergeCell ref="L2:S2"/>
    <mergeCell ref="J25:S26"/>
    <mergeCell ref="B27:F27"/>
    <mergeCell ref="B4:S5"/>
    <mergeCell ref="S6:S9"/>
    <mergeCell ref="D7:D9"/>
    <mergeCell ref="J27:S27"/>
    <mergeCell ref="R8:R9"/>
    <mergeCell ref="N8:N9"/>
    <mergeCell ref="O8:O9"/>
    <mergeCell ref="C6:G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2017-06-26T06:29:24Z</cp:lastPrinted>
  <dcterms:created xsi:type="dcterms:W3CDTF">2004-12-20T06:56:27Z</dcterms:created>
  <dcterms:modified xsi:type="dcterms:W3CDTF">2017-06-26T06:30:59Z</dcterms:modified>
  <cp:category/>
  <cp:version/>
  <cp:contentType/>
  <cp:contentStatus/>
</cp:coreProperties>
</file>