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Titles" localSheetId="0">'Приложение 1'!$6:$10</definedName>
    <definedName name="_xlnm.Print_Titles" localSheetId="2">'Приложение 3'!$5:$10</definedName>
    <definedName name="_xlnm.Print_Area" localSheetId="0">'Приложение 1'!$A$2:$G$26</definedName>
    <definedName name="_xlnm.Print_Area" localSheetId="1">'Приложение 2'!$A$2:$H$17</definedName>
    <definedName name="_xlnm.Print_Area" localSheetId="2">'Приложение 3'!$A$2:$R$33</definedName>
  </definedNames>
  <calcPr fullCalcOnLoad="1"/>
</workbook>
</file>

<file path=xl/sharedStrings.xml><?xml version="1.0" encoding="utf-8"?>
<sst xmlns="http://schemas.openxmlformats.org/spreadsheetml/2006/main" count="140" uniqueCount="98">
  <si>
    <t>№ п/п</t>
  </si>
  <si>
    <t>МП</t>
  </si>
  <si>
    <t>1</t>
  </si>
  <si>
    <t>Комитет по дорожному хозяйству  Ленинградской области</t>
  </si>
  <si>
    <t>I</t>
  </si>
  <si>
    <t>1.1</t>
  </si>
  <si>
    <t>1.1.1</t>
  </si>
  <si>
    <t>1.1.2</t>
  </si>
  <si>
    <t>1.2</t>
  </si>
  <si>
    <t>1.2.1</t>
  </si>
  <si>
    <t>1.2.2</t>
  </si>
  <si>
    <t>из них:</t>
  </si>
  <si>
    <t>в том числе по объектам:</t>
  </si>
  <si>
    <t>5</t>
  </si>
  <si>
    <t>4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</si>
  <si>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</si>
  <si>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</si>
  <si>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</si>
  <si>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</si>
  <si>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</si>
  <si>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</si>
  <si>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</si>
  <si>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>Комитет по дорожному хозяйству                                                                     Ленинградской области</t>
  </si>
  <si>
    <t xml:space="preserve">Причины неиспользования средств </t>
  </si>
  <si>
    <t>х</t>
  </si>
  <si>
    <t>ОБРАЗЕЦ</t>
  </si>
  <si>
    <t>ЛО</t>
  </si>
  <si>
    <t>МО</t>
  </si>
  <si>
    <t>Приложение № 1  к дополнительному соглашению №_____  от"_____"____________2014г.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</si>
  <si>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</si>
  <si>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</si>
  <si>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</si>
  <si>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029 0409 62 0 00 00000</t>
  </si>
  <si>
    <t>029 0409 62 2 02 70140 521</t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</si>
  <si>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</si>
  <si>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</si>
  <si>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</si>
  <si>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Плановые значения показателей по Соглашению</t>
  </si>
  <si>
    <t>Остаток средств, руб</t>
  </si>
  <si>
    <t xml:space="preserve"> За счет средств дорожного фонда</t>
  </si>
  <si>
    <t>Целевые показатели результативности, км /п.м. мостов                    (*,***/*)</t>
  </si>
  <si>
    <t>Целевые показатели результативности, км/п.м                (*,***/*)</t>
  </si>
  <si>
    <t>Председатель Комитета ____________  Ю.И. Запалатский</t>
  </si>
  <si>
    <t>Председатель Комитета  ____________________ Ю.И. Запалатский</t>
  </si>
  <si>
    <t>в том числе по направлениям:</t>
  </si>
  <si>
    <r>
      <t xml:space="preserve">Наименование направления расходования средств </t>
    </r>
    <r>
      <rPr>
        <sz val="12"/>
        <rFont val="Times New Roman Cyr"/>
        <family val="0"/>
      </rPr>
      <t>(целевое назначение субсидии)</t>
    </r>
  </si>
  <si>
    <t xml:space="preserve">                                                МП</t>
  </si>
  <si>
    <t xml:space="preserve">Доля  бюджета  МО, % (*) (гр6/гр4)     </t>
  </si>
  <si>
    <t>Ремонт автомобильных дорог общего пользования местного значения.  ВСЕГО:</t>
  </si>
  <si>
    <t xml:space="preserve">Ремонт автомобильных дорог общего пользования местного значения, в т.ч.  с  твердым покрытием до сельских населенных пунктов.   ВСЕГО: </t>
  </si>
  <si>
    <t xml:space="preserve">Ремонт автомобильных дорог общего пользования местного значения  с  твердым покрытием до сельских населенных пунктов.   ВСЕГО: 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</si>
  <si>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</t>
  </si>
  <si>
    <t>Примечание: "х" - не заполняется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</si>
  <si>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</si>
  <si>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</si>
  <si>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</si>
  <si>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Всего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</si>
  <si>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</si>
  <si>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</si>
  <si>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</si>
  <si>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</si>
  <si>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</si>
  <si>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</si>
  <si>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</si>
  <si>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</si>
  <si>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</si>
  <si>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Приложение № 1  к Соглашению №_____                                                                                               от "_____"____________2019г.</t>
  </si>
  <si>
    <t>Объем финансирования в 2019 году за счет средств,  руб. (*,**)</t>
  </si>
  <si>
    <t>Приложение № 2   к Соглашению                           №_____ от "_____"____________2019г.</t>
  </si>
  <si>
    <t>Объем ассигнований за счет средств дорожного фонда 2019 г., руб.                              (*,**)</t>
  </si>
  <si>
    <t>Приложение № 3 к Соглашению №_____от "_____"____________2019г.</t>
  </si>
  <si>
    <t>по акту приемки законченных работ</t>
  </si>
  <si>
    <t>по акту проверки законченных работ</t>
  </si>
  <si>
    <t xml:space="preserve">Принято в эксплуатацию в 2019г., км/п.м. (*,***/*) </t>
  </si>
  <si>
    <t>Государственная программа "Развитие транспортной системы Ленинградской области".</t>
  </si>
  <si>
    <t>1.1.3</t>
  </si>
  <si>
    <t>1.1.4</t>
  </si>
  <si>
    <t>Муниципальное образование Копорское сельское поселение Ломоносовского района Ленинградской области</t>
  </si>
  <si>
    <t xml:space="preserve">Глава Администрации ________________________/Д.П. Кучинский/ </t>
  </si>
  <si>
    <t xml:space="preserve">Глава Администрации _______________/Д.П. Кучинский Д.П./ </t>
  </si>
  <si>
    <t xml:space="preserve">                   Главный бухгалтер ________________ / Г.В. Шевякина/ </t>
  </si>
  <si>
    <t>1.1.3.</t>
  </si>
  <si>
    <t>1.1.4.</t>
  </si>
  <si>
    <t xml:space="preserve">908 0409 02100S0140 2 44 225 </t>
  </si>
  <si>
    <t>Ремонт автомобильной дороги общего пользования местного значения "проезд от региональной дороги Волосово-Гомонтово-Копорье-Керново между территории школы и МКД № 8 к началу МКД № 5", "проезд от начала МКД № 5 до конца МКД №13"</t>
  </si>
  <si>
    <t>Ремонт автомобильной дороги общего пользования местного значения "проезд от региональной дороги Волосово-Гомонтово-Копорье-Керново между дворовой территории МКД № 8 и МКД № 9 к МКД № 5"</t>
  </si>
  <si>
    <t>Ремонт автомобильной дороги общего пользования местного значения "проезд от региональной дороги Волосово-Гомонтово-Копорье-Керново между дворовой территории   МКД № 9 и № 10  к МКД № 6"</t>
  </si>
  <si>
    <t>Ремонт автомобильной дороги общего пользования местного значения "проезд от региональной дороги Волосово-Гомонтово-Копорье-Керново между дворовой территории   МКД № 10 и № 11  к МКД № 7"</t>
  </si>
  <si>
    <t xml:space="preserve"> Ремонт автомобильной дороги общего пользования местного значения "проезд от региональной дороги Волосово-Гомонтово-Копорье-Керново между дворовой территории МКД № 8 и МКД № 9 к МКД № 5"</t>
  </si>
  <si>
    <t>Муниципальное образование Копорское сельское поселение Ломоносовский район Ленинградской области</t>
  </si>
  <si>
    <t>Перечень видов работ, на финансовое обеспечение которых предоставляется Субсидия за счет средств дорожного фонда  Ленинградской области  бюджету муниципального образования Копорское сельское поселение Ломоносовского района Ленинградской области  в 2019 году.</t>
  </si>
  <si>
    <t>908 2 02 20216 10 0000 150</t>
  </si>
  <si>
    <r>
      <t xml:space="preserve">Распределение средств на финансирование  мероприятия «Капитальный ремонт и ремонт автомобильных дорог общего пользования местного значения» государственной программы  Ленинградской области «Развитие транспортной системы Ленинградской области», с предоставлением субсидий  за счет средств дорожного фонда Ленинградской области бюджету муниципального образования   Копорское сельское поселение </t>
    </r>
    <r>
      <rPr>
        <b/>
        <sz val="18"/>
        <rFont val="Times New Roman Cyr"/>
        <family val="0"/>
      </rPr>
      <t xml:space="preserve">Ломоносовского </t>
    </r>
    <r>
      <rPr>
        <b/>
        <sz val="18"/>
        <rFont val="Times New Roman Cyr"/>
        <family val="1"/>
      </rPr>
      <t xml:space="preserve"> района Ленинградской области, в 2019 году. </t>
    </r>
  </si>
  <si>
    <t>Исполнитель: ФИО, тел.Шевякина Г.В.</t>
  </si>
  <si>
    <t>8-813-76-50-706</t>
  </si>
  <si>
    <t xml:space="preserve">                                                   Глава Администрации _______________ / Д.П. Кучинский/ </t>
  </si>
  <si>
    <t>ОТЧЕТ об осуществлении расходов дорожного фонда муниципального образования  Копорское сельское поселение Ломоносовского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по состоянию на 1 сентября 2019 года</t>
  </si>
  <si>
    <t>Работы выполнены,приемка работ ООО "СК ИнвестСтрой"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</si>
</sst>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  <numFmt numFmtId="192" formatCode="0.0000"/>
  </numFmts>
  <fonts count="83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8"/>
      <name val="Times New Roman Cyr"/>
      <family val="1"/>
    </font>
    <font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sz val="12"/>
      <name val="Times New Roman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b/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16"/>
      <name val="Arial Cyr"/>
      <family val="0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i/>
      <sz val="14"/>
      <name val="Times New Roman"/>
      <family val="1"/>
    </font>
    <font>
      <i/>
      <sz val="10"/>
      <name val="Times New Roman Cyr"/>
      <family val="1"/>
    </font>
    <font>
      <i/>
      <sz val="9"/>
      <color indexed="8"/>
      <name val="Times New Roman Cyr"/>
      <family val="0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38" fillId="0" borderId="0">
      <alignment/>
      <protection/>
    </xf>
    <xf numFmtId="0" fontId="5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3" fillId="0" borderId="0">
      <alignment/>
      <protection/>
    </xf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4" fillId="33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33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49" fontId="6" fillId="33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21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1" fontId="10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180" fontId="6" fillId="33" borderId="0" xfId="0" applyNumberFormat="1" applyFont="1" applyFill="1" applyAlignment="1">
      <alignment horizontal="center" vertical="center" wrapText="1"/>
    </xf>
    <xf numFmtId="180" fontId="20" fillId="33" borderId="10" xfId="0" applyNumberFormat="1" applyFont="1" applyFill="1" applyBorder="1" applyAlignment="1">
      <alignment horizontal="center" vertical="center" wrapText="1"/>
    </xf>
    <xf numFmtId="186" fontId="20" fillId="33" borderId="10" xfId="0" applyNumberFormat="1" applyFont="1" applyFill="1" applyBorder="1" applyAlignment="1">
      <alignment horizontal="center" vertical="center" wrapText="1"/>
    </xf>
    <xf numFmtId="187" fontId="20" fillId="0" borderId="10" xfId="58" applyNumberFormat="1" applyFont="1" applyFill="1" applyBorder="1" applyAlignment="1">
      <alignment horizontal="center" vertical="center" wrapText="1"/>
    </xf>
    <xf numFmtId="187" fontId="20" fillId="0" borderId="11" xfId="58" applyNumberFormat="1" applyFont="1" applyFill="1" applyBorder="1" applyAlignment="1">
      <alignment horizontal="center" vertical="center" wrapText="1"/>
    </xf>
    <xf numFmtId="180" fontId="22" fillId="33" borderId="11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25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2" fillId="0" borderId="0" xfId="0" applyFont="1" applyAlignment="1">
      <alignment vertical="top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Fill="1" applyAlignment="1">
      <alignment vertical="center"/>
    </xf>
    <xf numFmtId="0" fontId="35" fillId="0" borderId="0" xfId="0" applyFont="1" applyAlignment="1">
      <alignment vertical="top" wrapText="1"/>
    </xf>
    <xf numFmtId="0" fontId="32" fillId="0" borderId="0" xfId="0" applyFont="1" applyAlignment="1">
      <alignment horizontal="justify" vertical="top" wrapText="1"/>
    </xf>
    <xf numFmtId="0" fontId="33" fillId="0" borderId="0" xfId="0" applyFont="1" applyAlignment="1">
      <alignment vertical="center"/>
    </xf>
    <xf numFmtId="182" fontId="33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top" wrapText="1"/>
    </xf>
    <xf numFmtId="180" fontId="33" fillId="0" borderId="0" xfId="0" applyNumberFormat="1" applyFont="1" applyAlignment="1">
      <alignment vertical="center"/>
    </xf>
    <xf numFmtId="180" fontId="17" fillId="0" borderId="0" xfId="0" applyNumberFormat="1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2" fillId="0" borderId="0" xfId="0" applyFont="1" applyAlignment="1">
      <alignment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5" fillId="0" borderId="13" xfId="53" applyNumberFormat="1" applyFont="1" applyFill="1" applyBorder="1" applyAlignment="1">
      <alignment horizontal="center" vertical="center" wrapText="1"/>
      <protection/>
    </xf>
    <xf numFmtId="0" fontId="25" fillId="0" borderId="14" xfId="53" applyNumberFormat="1" applyFont="1" applyFill="1" applyBorder="1" applyAlignment="1">
      <alignment horizontal="center" vertical="center" wrapText="1"/>
      <protection/>
    </xf>
    <xf numFmtId="0" fontId="25" fillId="0" borderId="11" xfId="53" applyNumberFormat="1" applyFont="1" applyFill="1" applyBorder="1" applyAlignment="1">
      <alignment horizontal="center" vertical="center" wrapText="1"/>
      <protection/>
    </xf>
    <xf numFmtId="0" fontId="25" fillId="0" borderId="10" xfId="53" applyNumberFormat="1" applyFont="1" applyFill="1" applyBorder="1" applyAlignment="1">
      <alignment horizontal="center" vertical="center" wrapText="1"/>
      <protection/>
    </xf>
    <xf numFmtId="49" fontId="40" fillId="0" borderId="10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justify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top" wrapText="1"/>
    </xf>
    <xf numFmtId="187" fontId="20" fillId="0" borderId="0" xfId="58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2" fontId="12" fillId="33" borderId="11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2" fontId="28" fillId="33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vertical="center" wrapText="1"/>
    </xf>
    <xf numFmtId="190" fontId="23" fillId="0" borderId="15" xfId="0" applyNumberFormat="1" applyFont="1" applyBorder="1" applyAlignment="1">
      <alignment horizontal="center" vertical="center" wrapText="1"/>
    </xf>
    <xf numFmtId="180" fontId="17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186" fontId="22" fillId="33" borderId="11" xfId="0" applyNumberFormat="1" applyFont="1" applyFill="1" applyBorder="1" applyAlignment="1">
      <alignment horizontal="center" vertical="center" wrapText="1"/>
    </xf>
    <xf numFmtId="187" fontId="22" fillId="0" borderId="11" xfId="58" applyNumberFormat="1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left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181" fontId="2" fillId="33" borderId="16" xfId="0" applyNumberFormat="1" applyFont="1" applyFill="1" applyBorder="1" applyAlignment="1">
      <alignment horizontal="center" vertical="center" wrapText="1"/>
    </xf>
    <xf numFmtId="180" fontId="2" fillId="33" borderId="16" xfId="0" applyNumberFormat="1" applyFont="1" applyFill="1" applyBorder="1" applyAlignment="1">
      <alignment horizontal="center" vertical="center" wrapText="1"/>
    </xf>
    <xf numFmtId="187" fontId="20" fillId="0" borderId="16" xfId="58" applyNumberFormat="1" applyFont="1" applyFill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0" fontId="20" fillId="0" borderId="16" xfId="0" applyNumberFormat="1" applyFont="1" applyFill="1" applyBorder="1" applyAlignment="1">
      <alignment horizontal="center" vertical="center" wrapText="1"/>
    </xf>
    <xf numFmtId="0" fontId="15" fillId="33" borderId="16" xfId="0" applyNumberFormat="1" applyFont="1" applyFill="1" applyBorder="1" applyAlignment="1">
      <alignment horizontal="center" vertical="center" wrapText="1"/>
    </xf>
    <xf numFmtId="186" fontId="20" fillId="33" borderId="16" xfId="0" applyNumberFormat="1" applyFont="1" applyFill="1" applyBorder="1" applyAlignment="1">
      <alignment horizontal="center" vertical="center" wrapText="1"/>
    </xf>
    <xf numFmtId="180" fontId="20" fillId="33" borderId="16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9" fontId="12" fillId="33" borderId="17" xfId="0" applyNumberFormat="1" applyFont="1" applyFill="1" applyBorder="1" applyAlignment="1">
      <alignment horizontal="center" vertical="center" wrapText="1"/>
    </xf>
    <xf numFmtId="2" fontId="12" fillId="33" borderId="17" xfId="0" applyNumberFormat="1" applyFont="1" applyFill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wrapText="1"/>
    </xf>
    <xf numFmtId="0" fontId="22" fillId="33" borderId="17" xfId="0" applyNumberFormat="1" applyFont="1" applyFill="1" applyBorder="1" applyAlignment="1">
      <alignment horizontal="center" vertical="center" wrapText="1"/>
    </xf>
    <xf numFmtId="180" fontId="22" fillId="33" borderId="17" xfId="0" applyNumberFormat="1" applyFont="1" applyFill="1" applyBorder="1" applyAlignment="1">
      <alignment horizontal="center" vertical="center" wrapText="1"/>
    </xf>
    <xf numFmtId="187" fontId="20" fillId="0" borderId="17" xfId="58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vertical="center"/>
    </xf>
    <xf numFmtId="2" fontId="42" fillId="33" borderId="11" xfId="0" applyNumberFormat="1" applyFont="1" applyFill="1" applyBorder="1" applyAlignment="1">
      <alignment horizontal="left" vertical="center" wrapText="1"/>
    </xf>
    <xf numFmtId="2" fontId="42" fillId="33" borderId="10" xfId="0" applyNumberFormat="1" applyFont="1" applyFill="1" applyBorder="1" applyAlignment="1">
      <alignment horizontal="left" vertical="center" wrapText="1"/>
    </xf>
    <xf numFmtId="2" fontId="43" fillId="33" borderId="10" xfId="0" applyNumberFormat="1" applyFont="1" applyFill="1" applyBorder="1" applyAlignment="1">
      <alignment horizontal="left" vertical="center" wrapText="1"/>
    </xf>
    <xf numFmtId="2" fontId="42" fillId="33" borderId="17" xfId="0" applyNumberFormat="1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181" fontId="34" fillId="33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1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4" fillId="0" borderId="0" xfId="0" applyFont="1" applyAlignment="1">
      <alignment horizontal="center" vertical="top" wrapText="1"/>
    </xf>
    <xf numFmtId="2" fontId="39" fillId="33" borderId="13" xfId="0" applyNumberFormat="1" applyFont="1" applyFill="1" applyBorder="1" applyAlignment="1">
      <alignment horizontal="left" vertical="center" wrapText="1"/>
    </xf>
    <xf numFmtId="180" fontId="6" fillId="0" borderId="0" xfId="0" applyNumberFormat="1" applyFont="1" applyAlignment="1">
      <alignment vertical="center" wrapText="1"/>
    </xf>
    <xf numFmtId="0" fontId="10" fillId="0" borderId="0" xfId="0" applyFont="1" applyBorder="1" applyAlignment="1">
      <alignment wrapText="1"/>
    </xf>
    <xf numFmtId="0" fontId="1" fillId="33" borderId="0" xfId="0" applyFont="1" applyFill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33" borderId="0" xfId="0" applyFont="1" applyFill="1" applyAlignment="1">
      <alignment vertical="center" wrapText="1"/>
    </xf>
    <xf numFmtId="0" fontId="44" fillId="0" borderId="0" xfId="0" applyFont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31" fillId="0" borderId="0" xfId="0" applyFont="1" applyBorder="1" applyAlignment="1">
      <alignment vertical="top" wrapText="1"/>
    </xf>
    <xf numFmtId="49" fontId="45" fillId="0" borderId="16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2" fontId="28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vertical="center" wrapText="1"/>
    </xf>
    <xf numFmtId="0" fontId="25" fillId="0" borderId="15" xfId="0" applyFont="1" applyBorder="1" applyAlignment="1">
      <alignment horizontal="center" vertical="center" wrapText="1"/>
    </xf>
    <xf numFmtId="180" fontId="23" fillId="0" borderId="0" xfId="0" applyNumberFormat="1" applyFont="1" applyBorder="1" applyAlignment="1">
      <alignment horizontal="center" vertical="center" wrapText="1"/>
    </xf>
    <xf numFmtId="190" fontId="23" fillId="0" borderId="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0" fontId="20" fillId="0" borderId="11" xfId="0" applyNumberFormat="1" applyFont="1" applyFill="1" applyBorder="1" applyAlignment="1">
      <alignment horizontal="center" vertical="center" wrapText="1"/>
    </xf>
    <xf numFmtId="4" fontId="22" fillId="33" borderId="10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2" fillId="33" borderId="17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181" fontId="46" fillId="33" borderId="10" xfId="0" applyNumberFormat="1" applyFont="1" applyFill="1" applyBorder="1" applyAlignment="1">
      <alignment horizontal="center" vertical="center" wrapText="1"/>
    </xf>
    <xf numFmtId="2" fontId="47" fillId="33" borderId="10" xfId="0" applyNumberFormat="1" applyFont="1" applyFill="1" applyBorder="1" applyAlignment="1">
      <alignment horizontal="left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181" fontId="6" fillId="0" borderId="11" xfId="0" applyNumberFormat="1" applyFont="1" applyBorder="1" applyAlignment="1">
      <alignment horizontal="center" vertical="center" wrapText="1"/>
    </xf>
    <xf numFmtId="181" fontId="15" fillId="33" borderId="10" xfId="0" applyNumberFormat="1" applyFont="1" applyFill="1" applyBorder="1" applyAlignment="1">
      <alignment horizontal="center" vertical="center" wrapText="1"/>
    </xf>
    <xf numFmtId="181" fontId="15" fillId="33" borderId="16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2" fontId="42" fillId="0" borderId="11" xfId="0" applyNumberFormat="1" applyFont="1" applyFill="1" applyBorder="1" applyAlignment="1">
      <alignment horizontal="left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192" fontId="15" fillId="0" borderId="10" xfId="0" applyNumberFormat="1" applyFont="1" applyFill="1" applyBorder="1" applyAlignment="1">
      <alignment horizontal="center" vertical="center" wrapText="1"/>
    </xf>
    <xf numFmtId="192" fontId="22" fillId="33" borderId="10" xfId="0" applyNumberFormat="1" applyFont="1" applyFill="1" applyBorder="1" applyAlignment="1">
      <alignment horizontal="center" vertical="center" wrapText="1"/>
    </xf>
    <xf numFmtId="192" fontId="2" fillId="33" borderId="11" xfId="0" applyNumberFormat="1" applyFont="1" applyFill="1" applyBorder="1" applyAlignment="1">
      <alignment horizontal="center" vertical="center" wrapText="1"/>
    </xf>
    <xf numFmtId="192" fontId="25" fillId="0" borderId="13" xfId="53" applyNumberFormat="1" applyFont="1" applyFill="1" applyBorder="1" applyAlignment="1">
      <alignment horizontal="center" vertical="center" wrapText="1"/>
      <protection/>
    </xf>
    <xf numFmtId="181" fontId="22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6" xfId="0" applyNumberFormat="1" applyFont="1" applyFill="1" applyBorder="1" applyAlignment="1">
      <alignment horizontal="center" vertical="center" wrapText="1"/>
    </xf>
    <xf numFmtId="192" fontId="46" fillId="33" borderId="10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3" fillId="35" borderId="0" xfId="0" applyFont="1" applyFill="1" applyAlignment="1">
      <alignment/>
    </xf>
    <xf numFmtId="0" fontId="23" fillId="0" borderId="0" xfId="0" applyFont="1" applyAlignment="1">
      <alignment/>
    </xf>
    <xf numFmtId="10" fontId="22" fillId="0" borderId="10" xfId="58" applyNumberFormat="1" applyFont="1" applyFill="1" applyBorder="1" applyAlignment="1">
      <alignment horizontal="center" vertical="center" wrapText="1"/>
    </xf>
    <xf numFmtId="10" fontId="9" fillId="0" borderId="16" xfId="58" applyNumberFormat="1" applyFont="1" applyFill="1" applyBorder="1" applyAlignment="1">
      <alignment horizontal="center" vertical="center" wrapText="1"/>
    </xf>
    <xf numFmtId="10" fontId="20" fillId="0" borderId="11" xfId="58" applyNumberFormat="1" applyFont="1" applyFill="1" applyBorder="1" applyAlignment="1">
      <alignment horizontal="center" vertical="center" wrapText="1"/>
    </xf>
    <xf numFmtId="10" fontId="20" fillId="0" borderId="10" xfId="58" applyNumberFormat="1" applyFont="1" applyFill="1" applyBorder="1" applyAlignment="1">
      <alignment horizontal="center" vertical="center" wrapText="1"/>
    </xf>
    <xf numFmtId="10" fontId="46" fillId="0" borderId="10" xfId="58" applyNumberFormat="1" applyFont="1" applyFill="1" applyBorder="1" applyAlignment="1">
      <alignment horizontal="center" vertical="center" wrapText="1"/>
    </xf>
    <xf numFmtId="4" fontId="21" fillId="0" borderId="14" xfId="53" applyNumberFormat="1" applyFont="1" applyFill="1" applyBorder="1" applyAlignment="1">
      <alignment horizontal="center" vertical="center" wrapText="1"/>
      <protection/>
    </xf>
    <xf numFmtId="4" fontId="21" fillId="0" borderId="13" xfId="53" applyNumberFormat="1" applyFont="1" applyFill="1" applyBorder="1" applyAlignment="1">
      <alignment horizontal="center" vertical="center" wrapText="1"/>
      <protection/>
    </xf>
    <xf numFmtId="180" fontId="22" fillId="33" borderId="16" xfId="0" applyNumberFormat="1" applyFont="1" applyFill="1" applyBorder="1" applyAlignment="1">
      <alignment horizontal="center" vertical="center" wrapText="1"/>
    </xf>
    <xf numFmtId="180" fontId="22" fillId="33" borderId="10" xfId="0" applyNumberFormat="1" applyFont="1" applyFill="1" applyBorder="1" applyAlignment="1">
      <alignment horizontal="center" vertical="center" wrapText="1"/>
    </xf>
    <xf numFmtId="180" fontId="22" fillId="0" borderId="10" xfId="0" applyNumberFormat="1" applyFont="1" applyFill="1" applyBorder="1" applyAlignment="1">
      <alignment horizontal="center" vertical="center" wrapText="1"/>
    </xf>
    <xf numFmtId="2" fontId="20" fillId="0" borderId="10" xfId="58" applyNumberFormat="1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180" fontId="15" fillId="33" borderId="10" xfId="0" applyNumberFormat="1" applyFont="1" applyFill="1" applyBorder="1" applyAlignment="1">
      <alignment horizontal="center" vertical="center" wrapText="1"/>
    </xf>
    <xf numFmtId="2" fontId="15" fillId="0" borderId="10" xfId="58" applyNumberFormat="1" applyFont="1" applyFill="1" applyBorder="1" applyAlignment="1">
      <alignment horizontal="center" vertical="center" wrapText="1"/>
    </xf>
    <xf numFmtId="2" fontId="15" fillId="0" borderId="17" xfId="58" applyNumberFormat="1" applyFont="1" applyFill="1" applyBorder="1" applyAlignment="1">
      <alignment horizontal="center" vertical="center" wrapText="1"/>
    </xf>
    <xf numFmtId="2" fontId="15" fillId="0" borderId="11" xfId="58" applyNumberFormat="1" applyFont="1" applyFill="1" applyBorder="1" applyAlignment="1">
      <alignment horizontal="center" vertical="center" wrapText="1"/>
    </xf>
    <xf numFmtId="4" fontId="15" fillId="33" borderId="11" xfId="0" applyNumberFormat="1" applyFont="1" applyFill="1" applyBorder="1" applyAlignment="1">
      <alignment horizontal="center" vertical="center" wrapText="1"/>
    </xf>
    <xf numFmtId="181" fontId="6" fillId="33" borderId="16" xfId="0" applyNumberFormat="1" applyFont="1" applyFill="1" applyBorder="1" applyAlignment="1">
      <alignment horizontal="center" vertical="center" wrapText="1"/>
    </xf>
    <xf numFmtId="186" fontId="15" fillId="33" borderId="11" xfId="0" applyNumberFormat="1" applyFont="1" applyFill="1" applyBorder="1" applyAlignment="1">
      <alignment horizontal="center" vertical="center" wrapText="1"/>
    </xf>
    <xf numFmtId="181" fontId="6" fillId="33" borderId="10" xfId="0" applyNumberFormat="1" applyFont="1" applyFill="1" applyBorder="1" applyAlignment="1">
      <alignment horizontal="center" vertical="center" wrapText="1"/>
    </xf>
    <xf numFmtId="4" fontId="15" fillId="33" borderId="17" xfId="0" applyNumberFormat="1" applyFont="1" applyFill="1" applyBorder="1" applyAlignment="1">
      <alignment horizontal="center" vertical="center" wrapText="1"/>
    </xf>
    <xf numFmtId="2" fontId="15" fillId="33" borderId="17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2" fontId="15" fillId="33" borderId="11" xfId="0" applyNumberFormat="1" applyFont="1" applyFill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right" vertical="center" wrapText="1"/>
    </xf>
    <xf numFmtId="181" fontId="16" fillId="33" borderId="10" xfId="0" applyNumberFormat="1" applyFont="1" applyFill="1" applyBorder="1" applyAlignment="1">
      <alignment horizontal="center" vertical="center" wrapText="1"/>
    </xf>
    <xf numFmtId="180" fontId="16" fillId="0" borderId="18" xfId="0" applyNumberFormat="1" applyFont="1" applyFill="1" applyBorder="1" applyAlignment="1">
      <alignment horizontal="center" vertical="center" wrapText="1"/>
    </xf>
    <xf numFmtId="180" fontId="16" fillId="0" borderId="19" xfId="0" applyNumberFormat="1" applyFont="1" applyFill="1" applyBorder="1" applyAlignment="1">
      <alignment horizontal="center" vertical="center" wrapText="1"/>
    </xf>
    <xf numFmtId="180" fontId="16" fillId="0" borderId="20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49" fontId="18" fillId="0" borderId="10" xfId="0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180" fontId="16" fillId="0" borderId="13" xfId="0" applyNumberFormat="1" applyFont="1" applyFill="1" applyBorder="1" applyAlignment="1">
      <alignment horizontal="center" vertical="center" textRotation="90" wrapText="1"/>
    </xf>
    <xf numFmtId="180" fontId="16" fillId="0" borderId="14" xfId="0" applyNumberFormat="1" applyFont="1" applyFill="1" applyBorder="1" applyAlignment="1">
      <alignment horizontal="center" vertical="center" textRotation="90" wrapText="1"/>
    </xf>
    <xf numFmtId="180" fontId="16" fillId="0" borderId="11" xfId="0" applyNumberFormat="1" applyFont="1" applyFill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80" fontId="17" fillId="0" borderId="0" xfId="0" applyNumberFormat="1" applyFont="1" applyAlignment="1">
      <alignment horizontal="center" vertical="center" wrapText="1"/>
    </xf>
    <xf numFmtId="180" fontId="17" fillId="0" borderId="0" xfId="0" applyNumberFormat="1" applyFont="1" applyAlignment="1">
      <alignment horizontal="right" vertical="center" wrapText="1"/>
    </xf>
    <xf numFmtId="180" fontId="24" fillId="0" borderId="18" xfId="0" applyNumberFormat="1" applyFont="1" applyBorder="1" applyAlignment="1">
      <alignment horizontal="center" vertical="center" wrapText="1"/>
    </xf>
    <xf numFmtId="180" fontId="24" fillId="0" borderId="20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2" fontId="28" fillId="0" borderId="13" xfId="0" applyNumberFormat="1" applyFont="1" applyFill="1" applyBorder="1" applyAlignment="1">
      <alignment horizontal="center" vertical="center" wrapText="1"/>
    </xf>
    <xf numFmtId="2" fontId="28" fillId="0" borderId="11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0" fontId="25" fillId="0" borderId="19" xfId="53" applyNumberFormat="1" applyFont="1" applyFill="1" applyBorder="1" applyAlignment="1">
      <alignment horizontal="center" vertical="center" wrapText="1"/>
      <protection/>
    </xf>
    <xf numFmtId="0" fontId="25" fillId="0" borderId="20" xfId="53" applyNumberFormat="1" applyFont="1" applyFill="1" applyBorder="1" applyAlignment="1">
      <alignment horizontal="center" vertical="center" wrapText="1"/>
      <protection/>
    </xf>
    <xf numFmtId="0" fontId="24" fillId="0" borderId="10" xfId="53" applyNumberFormat="1" applyFont="1" applyFill="1" applyBorder="1" applyAlignment="1">
      <alignment horizontal="center" vertical="center" wrapText="1"/>
      <protection/>
    </xf>
    <xf numFmtId="181" fontId="15" fillId="33" borderId="21" xfId="0" applyNumberFormat="1" applyFont="1" applyFill="1" applyBorder="1" applyAlignment="1">
      <alignment horizontal="center" vertical="center" wrapText="1"/>
    </xf>
    <xf numFmtId="181" fontId="15" fillId="33" borderId="22" xfId="0" applyNumberFormat="1" applyFont="1" applyFill="1" applyBorder="1" applyAlignment="1">
      <alignment horizontal="center" vertical="center" wrapText="1"/>
    </xf>
    <xf numFmtId="0" fontId="24" fillId="0" borderId="21" xfId="53" applyNumberFormat="1" applyFont="1" applyFill="1" applyBorder="1" applyAlignment="1">
      <alignment horizontal="center" vertical="center" wrapText="1"/>
      <protection/>
    </xf>
    <xf numFmtId="0" fontId="25" fillId="0" borderId="15" xfId="53" applyNumberFormat="1" applyFont="1" applyFill="1" applyBorder="1" applyAlignment="1">
      <alignment horizontal="center" vertical="center" wrapText="1"/>
      <protection/>
    </xf>
    <xf numFmtId="0" fontId="25" fillId="0" borderId="23" xfId="53" applyNumberFormat="1" applyFont="1" applyFill="1" applyBorder="1" applyAlignment="1">
      <alignment horizontal="center" vertical="center" wrapText="1"/>
      <protection/>
    </xf>
    <xf numFmtId="0" fontId="25" fillId="0" borderId="22" xfId="53" applyNumberFormat="1" applyFont="1" applyFill="1" applyBorder="1" applyAlignment="1">
      <alignment horizontal="center" vertical="center" wrapText="1"/>
      <protection/>
    </xf>
    <xf numFmtId="0" fontId="25" fillId="0" borderId="12" xfId="53" applyNumberFormat="1" applyFont="1" applyFill="1" applyBorder="1" applyAlignment="1">
      <alignment horizontal="center" vertical="center" wrapText="1"/>
      <protection/>
    </xf>
    <xf numFmtId="0" fontId="25" fillId="0" borderId="24" xfId="53" applyNumberFormat="1" applyFont="1" applyFill="1" applyBorder="1" applyAlignment="1">
      <alignment horizontal="center" vertical="center" wrapText="1"/>
      <protection/>
    </xf>
    <xf numFmtId="0" fontId="24" fillId="0" borderId="19" xfId="53" applyNumberFormat="1" applyFont="1" applyFill="1" applyBorder="1" applyAlignment="1">
      <alignment horizontal="center" vertical="center" wrapText="1"/>
      <protection/>
    </xf>
    <xf numFmtId="0" fontId="24" fillId="0" borderId="20" xfId="53" applyNumberFormat="1" applyFont="1" applyFill="1" applyBorder="1" applyAlignment="1">
      <alignment horizontal="center" vertical="center" wrapText="1"/>
      <protection/>
    </xf>
    <xf numFmtId="0" fontId="25" fillId="0" borderId="13" xfId="53" applyNumberFormat="1" applyFont="1" applyFill="1" applyBorder="1" applyAlignment="1">
      <alignment horizontal="center" vertical="center" wrapText="1"/>
      <protection/>
    </xf>
    <xf numFmtId="0" fontId="25" fillId="0" borderId="14" xfId="53" applyNumberFormat="1" applyFont="1" applyFill="1" applyBorder="1" applyAlignment="1">
      <alignment horizontal="center" vertical="center" wrapText="1"/>
      <protection/>
    </xf>
    <xf numFmtId="0" fontId="25" fillId="0" borderId="11" xfId="53" applyNumberFormat="1" applyFont="1" applyFill="1" applyBorder="1" applyAlignment="1">
      <alignment horizontal="center" vertical="center" wrapText="1"/>
      <protection/>
    </xf>
    <xf numFmtId="0" fontId="25" fillId="0" borderId="10" xfId="53" applyNumberFormat="1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wrapText="1"/>
    </xf>
    <xf numFmtId="180" fontId="15" fillId="0" borderId="0" xfId="0" applyNumberFormat="1" applyFont="1" applyAlignment="1">
      <alignment horizontal="center" vertical="center" wrapText="1"/>
    </xf>
    <xf numFmtId="0" fontId="24" fillId="0" borderId="13" xfId="53" applyNumberFormat="1" applyFont="1" applyFill="1" applyBorder="1" applyAlignment="1">
      <alignment horizontal="center" vertical="center" wrapText="1"/>
      <protection/>
    </xf>
    <xf numFmtId="0" fontId="24" fillId="0" borderId="14" xfId="53" applyNumberFormat="1" applyFont="1" applyFill="1" applyBorder="1" applyAlignment="1">
      <alignment horizontal="center" vertical="center" wrapText="1"/>
      <protection/>
    </xf>
    <xf numFmtId="0" fontId="24" fillId="0" borderId="11" xfId="53" applyNumberFormat="1" applyFont="1" applyFill="1" applyBorder="1" applyAlignment="1">
      <alignment horizontal="center" vertical="center" wrapText="1"/>
      <protection/>
    </xf>
    <xf numFmtId="0" fontId="31" fillId="35" borderId="0" xfId="0" applyFont="1" applyFill="1" applyAlignment="1">
      <alignment horizontal="center" vertical="center" wrapText="1"/>
    </xf>
    <xf numFmtId="0" fontId="24" fillId="0" borderId="15" xfId="53" applyNumberFormat="1" applyFont="1" applyFill="1" applyBorder="1" applyAlignment="1">
      <alignment horizontal="center" vertical="center" wrapText="1"/>
      <protection/>
    </xf>
    <xf numFmtId="0" fontId="24" fillId="0" borderId="23" xfId="53" applyNumberFormat="1" applyFont="1" applyFill="1" applyBorder="1" applyAlignment="1">
      <alignment horizontal="center" vertical="center" wrapText="1"/>
      <protection/>
    </xf>
    <xf numFmtId="0" fontId="24" fillId="0" borderId="22" xfId="53" applyNumberFormat="1" applyFont="1" applyFill="1" applyBorder="1" applyAlignment="1">
      <alignment horizontal="center" vertical="center" wrapText="1"/>
      <protection/>
    </xf>
    <xf numFmtId="0" fontId="24" fillId="0" borderId="12" xfId="53" applyNumberFormat="1" applyFont="1" applyFill="1" applyBorder="1" applyAlignment="1">
      <alignment horizontal="center" vertical="center" wrapText="1"/>
      <protection/>
    </xf>
    <xf numFmtId="0" fontId="24" fillId="0" borderId="24" xfId="53" applyNumberFormat="1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top" wrapText="1"/>
    </xf>
    <xf numFmtId="0" fontId="36" fillId="0" borderId="0" xfId="0" applyFont="1" applyAlignment="1">
      <alignment horizontal="center" vertical="center" wrapText="1"/>
    </xf>
    <xf numFmtId="0" fontId="31" fillId="35" borderId="0" xfId="0" applyFont="1" applyFill="1" applyAlignment="1">
      <alignment horizontal="left" vertical="center" wrapText="1"/>
    </xf>
    <xf numFmtId="0" fontId="24" fillId="0" borderId="18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26"/>
  <sheetViews>
    <sheetView zoomScale="70" zoomScaleNormal="70" zoomScaleSheetLayoutView="75" zoomScalePageLayoutView="0" workbookViewId="0" topLeftCell="A11">
      <selection activeCell="J21" sqref="J21"/>
    </sheetView>
  </sheetViews>
  <sheetFormatPr defaultColWidth="9.00390625" defaultRowHeight="12.75"/>
  <cols>
    <col min="1" max="1" width="6.125" style="16" customWidth="1"/>
    <col min="2" max="2" width="124.25390625" style="3" customWidth="1"/>
    <col min="3" max="3" width="18.00390625" style="30" customWidth="1"/>
    <col min="4" max="4" width="16.875" style="15" customWidth="1"/>
    <col min="5" max="5" width="18.75390625" style="15" customWidth="1"/>
    <col min="6" max="6" width="14.25390625" style="15" customWidth="1"/>
    <col min="7" max="7" width="16.625" style="4" customWidth="1"/>
    <col min="8" max="8" width="10.75390625" style="4" bestFit="1" customWidth="1"/>
    <col min="9" max="9" width="14.875" style="4" customWidth="1"/>
    <col min="10" max="10" width="16.75390625" style="4" customWidth="1"/>
    <col min="11" max="16384" width="9.125" style="4" customWidth="1"/>
  </cols>
  <sheetData>
    <row r="1" spans="3:7" ht="38.25" customHeight="1" hidden="1">
      <c r="C1" s="213"/>
      <c r="D1" s="213"/>
      <c r="E1" s="213"/>
      <c r="F1" s="213"/>
      <c r="G1" s="213"/>
    </row>
    <row r="2" spans="3:10" ht="38.25" customHeight="1">
      <c r="C2" s="204" t="s">
        <v>66</v>
      </c>
      <c r="D2" s="204"/>
      <c r="E2" s="204"/>
      <c r="F2" s="204"/>
      <c r="G2" s="204"/>
      <c r="H2" s="119"/>
      <c r="I2" s="119"/>
      <c r="J2" s="119"/>
    </row>
    <row r="3" spans="3:7" ht="3" customHeight="1">
      <c r="C3" s="15"/>
      <c r="G3" s="15"/>
    </row>
    <row r="4" spans="1:10" s="5" customFormat="1" ht="91.5" customHeight="1">
      <c r="A4" s="215" t="s">
        <v>92</v>
      </c>
      <c r="B4" s="215"/>
      <c r="C4" s="215"/>
      <c r="D4" s="215"/>
      <c r="E4" s="215"/>
      <c r="F4" s="215"/>
      <c r="G4" s="215"/>
      <c r="H4" s="120"/>
      <c r="I4" s="120"/>
      <c r="J4" s="120"/>
    </row>
    <row r="5" spans="1:6" s="5" customFormat="1" ht="16.5" customHeight="1">
      <c r="A5" s="17"/>
      <c r="B5" s="6"/>
      <c r="C5" s="22"/>
      <c r="D5" s="23"/>
      <c r="E5" s="23"/>
      <c r="F5" s="23"/>
    </row>
    <row r="6" spans="1:78" ht="30" customHeight="1">
      <c r="A6" s="211" t="s">
        <v>0</v>
      </c>
      <c r="B6" s="212" t="s">
        <v>45</v>
      </c>
      <c r="C6" s="205" t="s">
        <v>37</v>
      </c>
      <c r="D6" s="205"/>
      <c r="E6" s="205"/>
      <c r="F6" s="205"/>
      <c r="G6" s="216" t="s">
        <v>47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39.75" customHeight="1">
      <c r="A7" s="211"/>
      <c r="B7" s="212"/>
      <c r="C7" s="201" t="s">
        <v>40</v>
      </c>
      <c r="D7" s="206" t="s">
        <v>67</v>
      </c>
      <c r="E7" s="207"/>
      <c r="F7" s="208"/>
      <c r="G7" s="217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42.75" customHeight="1">
      <c r="A8" s="211"/>
      <c r="B8" s="212"/>
      <c r="C8" s="202"/>
      <c r="D8" s="214" t="s">
        <v>55</v>
      </c>
      <c r="E8" s="214" t="s">
        <v>39</v>
      </c>
      <c r="F8" s="214"/>
      <c r="G8" s="217"/>
      <c r="H8" s="5"/>
      <c r="I8" s="5"/>
      <c r="J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45" customHeight="1">
      <c r="A9" s="211"/>
      <c r="B9" s="212"/>
      <c r="C9" s="203"/>
      <c r="D9" s="214"/>
      <c r="E9" s="68" t="s">
        <v>26</v>
      </c>
      <c r="F9" s="68" t="s">
        <v>27</v>
      </c>
      <c r="G9" s="218"/>
      <c r="H9" s="5"/>
      <c r="I9" s="5"/>
      <c r="J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207" ht="12.75" customHeight="1">
      <c r="A10" s="135">
        <v>1</v>
      </c>
      <c r="B10" s="136">
        <v>2</v>
      </c>
      <c r="C10" s="137">
        <v>3</v>
      </c>
      <c r="D10" s="138">
        <v>4</v>
      </c>
      <c r="E10" s="138">
        <v>5</v>
      </c>
      <c r="F10" s="138">
        <v>6</v>
      </c>
      <c r="G10" s="138">
        <v>7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</row>
    <row r="11" spans="1:207" ht="45" customHeight="1">
      <c r="A11" s="18"/>
      <c r="B11" s="7" t="s">
        <v>65</v>
      </c>
      <c r="C11" s="166">
        <f>C13</f>
        <v>0.29479999999999995</v>
      </c>
      <c r="D11" s="142">
        <f>D17+D18+D19+D20</f>
        <v>1181001</v>
      </c>
      <c r="E11" s="142">
        <f>E13</f>
        <v>1080600</v>
      </c>
      <c r="F11" s="142">
        <f>F13</f>
        <v>100401</v>
      </c>
      <c r="G11" s="173">
        <f>F11/D11*100%</f>
        <v>0.085013475856498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</row>
    <row r="12" spans="1:207" ht="26.25" customHeight="1" thickBot="1">
      <c r="A12" s="127"/>
      <c r="B12" s="128" t="s">
        <v>44</v>
      </c>
      <c r="C12" s="167"/>
      <c r="D12" s="143"/>
      <c r="E12" s="143"/>
      <c r="F12" s="143"/>
      <c r="G12" s="174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</row>
    <row r="13" spans="1:207" ht="51.75" customHeight="1" thickBot="1" thickTop="1">
      <c r="A13" s="98" t="s">
        <v>2</v>
      </c>
      <c r="B13" s="99" t="s">
        <v>49</v>
      </c>
      <c r="C13" s="166">
        <f>C15</f>
        <v>0.29479999999999995</v>
      </c>
      <c r="D13" s="144">
        <f>D15</f>
        <v>1181001</v>
      </c>
      <c r="E13" s="144">
        <f>E15</f>
        <v>1080600</v>
      </c>
      <c r="F13" s="144">
        <f>F15</f>
        <v>100401</v>
      </c>
      <c r="G13" s="173">
        <f>F13/D13*100%</f>
        <v>0.085013475856498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</row>
    <row r="14" spans="1:207" ht="21" customHeight="1" thickTop="1">
      <c r="A14" s="85"/>
      <c r="B14" s="86" t="s">
        <v>11</v>
      </c>
      <c r="C14" s="162"/>
      <c r="D14" s="145"/>
      <c r="E14" s="145"/>
      <c r="F14" s="145"/>
      <c r="G14" s="17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</row>
    <row r="15" spans="1:207" ht="33" customHeight="1">
      <c r="A15" s="84" t="s">
        <v>5</v>
      </c>
      <c r="B15" s="74" t="s">
        <v>48</v>
      </c>
      <c r="C15" s="166">
        <f>C17+C18+C19+C20</f>
        <v>0.29479999999999995</v>
      </c>
      <c r="D15" s="146">
        <f>D17+D18+D19+D20</f>
        <v>1181001</v>
      </c>
      <c r="E15" s="146">
        <f>E17+E18+E19+E20</f>
        <v>1080600</v>
      </c>
      <c r="F15" s="146">
        <f>F17+F18+F19+F20</f>
        <v>100401</v>
      </c>
      <c r="G15" s="173">
        <f>F15/D15*100%</f>
        <v>0.085013475856498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</row>
    <row r="16" spans="1:207" ht="18.75" customHeight="1">
      <c r="A16" s="20"/>
      <c r="B16" s="12" t="s">
        <v>12</v>
      </c>
      <c r="C16" s="10"/>
      <c r="D16" s="146"/>
      <c r="E16" s="146"/>
      <c r="F16" s="146"/>
      <c r="G16" s="176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</row>
    <row r="17" spans="1:207" ht="58.5" customHeight="1">
      <c r="A17" s="20" t="s">
        <v>6</v>
      </c>
      <c r="B17" s="7" t="s">
        <v>84</v>
      </c>
      <c r="C17" s="168">
        <v>0.1478</v>
      </c>
      <c r="D17" s="147">
        <v>704040</v>
      </c>
      <c r="E17" s="147">
        <v>644193</v>
      </c>
      <c r="F17" s="147">
        <v>59847</v>
      </c>
      <c r="G17" s="177">
        <f>F17/D17*100%</f>
        <v>0.08500511334583262</v>
      </c>
      <c r="H17" s="5"/>
      <c r="I17" s="5">
        <v>644193</v>
      </c>
      <c r="J17" s="5">
        <v>59847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</row>
    <row r="18" spans="1:207" ht="38.25" customHeight="1">
      <c r="A18" s="20" t="s">
        <v>7</v>
      </c>
      <c r="B18" s="7" t="s">
        <v>85</v>
      </c>
      <c r="C18" s="148">
        <v>0.052</v>
      </c>
      <c r="D18" s="147">
        <v>164044</v>
      </c>
      <c r="E18" s="147">
        <v>150096</v>
      </c>
      <c r="F18" s="147">
        <v>13948</v>
      </c>
      <c r="G18" s="177">
        <f>F18/D18*100%</f>
        <v>0.08502596864255932</v>
      </c>
      <c r="H18" s="5"/>
      <c r="I18" s="5">
        <v>150096</v>
      </c>
      <c r="J18" s="5">
        <v>13948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</row>
    <row r="19" spans="1:207" ht="38.25" customHeight="1">
      <c r="A19" s="20" t="s">
        <v>75</v>
      </c>
      <c r="B19" s="86" t="s">
        <v>86</v>
      </c>
      <c r="C19" s="148">
        <v>0.05</v>
      </c>
      <c r="D19" s="147">
        <v>162156</v>
      </c>
      <c r="E19" s="147">
        <v>148369</v>
      </c>
      <c r="F19" s="147">
        <v>13787</v>
      </c>
      <c r="G19" s="177">
        <f>F19/D19*100%</f>
        <v>0.0850230642097733</v>
      </c>
      <c r="H19" s="5"/>
      <c r="I19" s="5">
        <v>148369</v>
      </c>
      <c r="J19" s="5">
        <v>13787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</row>
    <row r="20" spans="1:207" ht="38.25" customHeight="1">
      <c r="A20" s="20" t="s">
        <v>76</v>
      </c>
      <c r="B20" s="86" t="s">
        <v>87</v>
      </c>
      <c r="C20" s="148">
        <v>0.045</v>
      </c>
      <c r="D20" s="147">
        <v>150761</v>
      </c>
      <c r="E20" s="147">
        <v>137942</v>
      </c>
      <c r="F20" s="147">
        <v>12819</v>
      </c>
      <c r="G20" s="177">
        <f>F20/D20*100%</f>
        <v>0.08502862146045728</v>
      </c>
      <c r="H20" s="5"/>
      <c r="I20" s="5">
        <v>137942</v>
      </c>
      <c r="J20" s="5">
        <v>12819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</row>
    <row r="21" spans="1:207" ht="52.5" customHeight="1">
      <c r="A21" s="155" t="s">
        <v>8</v>
      </c>
      <c r="B21" s="169" t="s">
        <v>50</v>
      </c>
      <c r="C21" s="157">
        <v>0</v>
      </c>
      <c r="D21" s="170">
        <v>0</v>
      </c>
      <c r="E21" s="170">
        <v>0</v>
      </c>
      <c r="F21" s="170">
        <v>0</v>
      </c>
      <c r="G21" s="33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</row>
    <row r="22" spans="1:207" s="2" customFormat="1" ht="15" customHeight="1">
      <c r="A22" s="70"/>
      <c r="B22" s="71"/>
      <c r="D22" s="126"/>
      <c r="E22" s="126"/>
      <c r="F22" s="126"/>
      <c r="G22" s="72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</row>
    <row r="23" spans="1:7" ht="26.25" customHeight="1">
      <c r="A23" s="19"/>
      <c r="B23" s="116" t="s">
        <v>3</v>
      </c>
      <c r="C23" s="209" t="s">
        <v>77</v>
      </c>
      <c r="D23" s="210"/>
      <c r="E23" s="210"/>
      <c r="F23" s="210"/>
      <c r="G23" s="210"/>
    </row>
    <row r="24" spans="1:7" ht="10.5" customHeight="1">
      <c r="A24" s="19"/>
      <c r="B24" s="116"/>
      <c r="C24" s="210"/>
      <c r="D24" s="210"/>
      <c r="E24" s="210"/>
      <c r="F24" s="210"/>
      <c r="G24" s="210"/>
    </row>
    <row r="25" spans="1:8" ht="30" customHeight="1">
      <c r="A25" s="19"/>
      <c r="B25" s="116" t="s">
        <v>43</v>
      </c>
      <c r="C25" s="199" t="s">
        <v>78</v>
      </c>
      <c r="D25" s="199"/>
      <c r="E25" s="199"/>
      <c r="F25" s="199"/>
      <c r="G25" s="199"/>
      <c r="H25" s="125"/>
    </row>
    <row r="26" spans="2:15" ht="18" customHeight="1">
      <c r="B26" s="1" t="s">
        <v>46</v>
      </c>
      <c r="C26" s="200" t="s">
        <v>1</v>
      </c>
      <c r="D26" s="200"/>
      <c r="E26" s="200"/>
      <c r="F26" s="200"/>
      <c r="G26" s="200"/>
      <c r="H26" s="125"/>
      <c r="L26" s="51"/>
      <c r="N26" s="52"/>
      <c r="O26" s="48"/>
    </row>
  </sheetData>
  <sheetProtection/>
  <mergeCells count="14">
    <mergeCell ref="A6:A9"/>
    <mergeCell ref="B6:B9"/>
    <mergeCell ref="C1:G1"/>
    <mergeCell ref="D8:D9"/>
    <mergeCell ref="E8:F8"/>
    <mergeCell ref="A4:G4"/>
    <mergeCell ref="G6:G9"/>
    <mergeCell ref="C25:G25"/>
    <mergeCell ref="C26:G26"/>
    <mergeCell ref="C7:C9"/>
    <mergeCell ref="C2:G2"/>
    <mergeCell ref="C6:F6"/>
    <mergeCell ref="D7:F7"/>
    <mergeCell ref="C23:G24"/>
  </mergeCells>
  <printOptions/>
  <pageMargins left="0.3937007874015748" right="0.2362204724409449" top="0.5905511811023623" bottom="0.3937007874015748" header="0.31496062992125984" footer="0.31496062992125984"/>
  <pageSetup horizontalDpi="600" verticalDpi="600" orientation="landscape" paperSize="9" scale="65" r:id="rId1"/>
  <ignoredErrors>
    <ignoredError sqref="A13" numberStoredAsText="1"/>
    <ignoredError sqref="A18 A1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="85" zoomScaleNormal="85" zoomScalePageLayoutView="0" workbookViewId="0" topLeftCell="A2">
      <selection activeCell="P15" sqref="P15"/>
    </sheetView>
  </sheetViews>
  <sheetFormatPr defaultColWidth="9.00390625" defaultRowHeight="12.75"/>
  <cols>
    <col min="1" max="1" width="4.125" style="114" customWidth="1"/>
    <col min="2" max="2" width="49.625" style="114" customWidth="1"/>
    <col min="3" max="3" width="22.625" style="36" customWidth="1"/>
    <col min="4" max="4" width="19.25390625" style="114" hidden="1" customWidth="1"/>
    <col min="5" max="5" width="21.625" style="36" customWidth="1"/>
    <col min="6" max="6" width="17.625" style="36" customWidth="1"/>
    <col min="7" max="7" width="12.25390625" style="115" customWidth="1"/>
    <col min="8" max="8" width="10.875" style="115" customWidth="1"/>
    <col min="9" max="16384" width="9.125" style="114" customWidth="1"/>
  </cols>
  <sheetData>
    <row r="1" spans="2:12" ht="33.75" customHeight="1" hidden="1">
      <c r="B1" s="81" t="s">
        <v>25</v>
      </c>
      <c r="E1" s="222" t="s">
        <v>28</v>
      </c>
      <c r="F1" s="222"/>
      <c r="G1" s="222"/>
      <c r="H1" s="222"/>
      <c r="I1" s="221"/>
      <c r="J1" s="221"/>
      <c r="K1" s="221"/>
      <c r="L1" s="80"/>
    </row>
    <row r="2" spans="5:8" ht="30" customHeight="1">
      <c r="E2" s="114"/>
      <c r="F2" s="221" t="s">
        <v>68</v>
      </c>
      <c r="G2" s="221"/>
      <c r="H2" s="221"/>
    </row>
    <row r="3" spans="1:8" ht="62.25" customHeight="1">
      <c r="A3" s="233" t="s">
        <v>90</v>
      </c>
      <c r="B3" s="233"/>
      <c r="C3" s="233"/>
      <c r="D3" s="233"/>
      <c r="E3" s="233"/>
      <c r="F3" s="233"/>
      <c r="G3" s="233"/>
      <c r="H3" s="233"/>
    </row>
    <row r="4" spans="2:8" ht="18" customHeight="1" hidden="1">
      <c r="B4" s="37"/>
      <c r="C4" s="37"/>
      <c r="D4" s="37"/>
      <c r="E4" s="37"/>
      <c r="F4" s="37"/>
      <c r="G4" s="38"/>
      <c r="H4" s="38"/>
    </row>
    <row r="5" spans="1:8" ht="61.5" customHeight="1">
      <c r="A5" s="225" t="s">
        <v>0</v>
      </c>
      <c r="B5" s="225" t="s">
        <v>15</v>
      </c>
      <c r="C5" s="227" t="s">
        <v>16</v>
      </c>
      <c r="D5" s="225" t="s">
        <v>17</v>
      </c>
      <c r="E5" s="227" t="s">
        <v>18</v>
      </c>
      <c r="F5" s="227" t="s">
        <v>19</v>
      </c>
      <c r="G5" s="223" t="s">
        <v>69</v>
      </c>
      <c r="H5" s="224"/>
    </row>
    <row r="6" spans="1:8" ht="14.25" customHeight="1">
      <c r="A6" s="226"/>
      <c r="B6" s="226"/>
      <c r="C6" s="228"/>
      <c r="D6" s="226"/>
      <c r="E6" s="228"/>
      <c r="F6" s="228"/>
      <c r="G6" s="63" t="s">
        <v>26</v>
      </c>
      <c r="H6" s="39" t="s">
        <v>27</v>
      </c>
    </row>
    <row r="7" spans="1:8" ht="12" customHeight="1">
      <c r="A7" s="40">
        <v>1</v>
      </c>
      <c r="B7" s="41">
        <v>2</v>
      </c>
      <c r="C7" s="42">
        <v>3</v>
      </c>
      <c r="D7" s="40">
        <v>4</v>
      </c>
      <c r="E7" s="42" t="s">
        <v>14</v>
      </c>
      <c r="F7" s="42" t="s">
        <v>13</v>
      </c>
      <c r="G7" s="42" t="s">
        <v>20</v>
      </c>
      <c r="H7" s="42" t="s">
        <v>21</v>
      </c>
    </row>
    <row r="8" spans="1:8" ht="19.5" customHeight="1">
      <c r="A8" s="225"/>
      <c r="B8" s="219" t="s">
        <v>74</v>
      </c>
      <c r="C8" s="43" t="s">
        <v>32</v>
      </c>
      <c r="D8" s="41"/>
      <c r="E8" s="41" t="s">
        <v>24</v>
      </c>
      <c r="F8" s="41" t="s">
        <v>24</v>
      </c>
      <c r="G8" s="154">
        <v>1080600</v>
      </c>
      <c r="H8" s="41" t="s">
        <v>24</v>
      </c>
    </row>
    <row r="9" spans="1:8" ht="19.5" customHeight="1">
      <c r="A9" s="226"/>
      <c r="B9" s="220"/>
      <c r="C9" s="41" t="s">
        <v>24</v>
      </c>
      <c r="D9" s="41"/>
      <c r="E9" s="41" t="s">
        <v>24</v>
      </c>
      <c r="F9" s="41" t="s">
        <v>24</v>
      </c>
      <c r="G9" s="41" t="s">
        <v>24</v>
      </c>
      <c r="H9" s="159">
        <v>100401</v>
      </c>
    </row>
    <row r="10" spans="1:8" ht="24.75" customHeight="1">
      <c r="A10" s="234" t="s">
        <v>4</v>
      </c>
      <c r="B10" s="236" t="s">
        <v>51</v>
      </c>
      <c r="C10" s="43" t="s">
        <v>33</v>
      </c>
      <c r="D10" s="238"/>
      <c r="E10" s="44" t="s">
        <v>91</v>
      </c>
      <c r="F10" s="44" t="s">
        <v>83</v>
      </c>
      <c r="G10" s="154">
        <v>1080600</v>
      </c>
      <c r="H10" s="41" t="s">
        <v>24</v>
      </c>
    </row>
    <row r="11" spans="1:8" ht="30" customHeight="1">
      <c r="A11" s="235"/>
      <c r="B11" s="237"/>
      <c r="C11" s="41" t="s">
        <v>24</v>
      </c>
      <c r="D11" s="238"/>
      <c r="E11" s="41" t="s">
        <v>24</v>
      </c>
      <c r="F11" s="43"/>
      <c r="G11" s="41" t="s">
        <v>24</v>
      </c>
      <c r="H11" s="159">
        <v>100401</v>
      </c>
    </row>
    <row r="12" spans="1:8" ht="18.75" customHeight="1">
      <c r="A12" s="75"/>
      <c r="B12" s="76" t="s">
        <v>52</v>
      </c>
      <c r="C12" s="130"/>
      <c r="D12" s="129"/>
      <c r="E12" s="130"/>
      <c r="F12" s="131"/>
      <c r="G12" s="132"/>
      <c r="H12" s="79"/>
    </row>
    <row r="13" spans="1:8" ht="14.25" customHeight="1">
      <c r="A13" s="75"/>
      <c r="C13" s="77"/>
      <c r="D13" s="78"/>
      <c r="E13" s="77"/>
      <c r="F13" s="77"/>
      <c r="G13" s="133"/>
      <c r="H13" s="134"/>
    </row>
    <row r="14" spans="2:15" s="45" customFormat="1" ht="14.25" customHeight="1" hidden="1">
      <c r="B14" s="231" t="s">
        <v>22</v>
      </c>
      <c r="C14" s="231"/>
      <c r="D14" s="231"/>
      <c r="E14" s="232" t="s">
        <v>89</v>
      </c>
      <c r="F14" s="232"/>
      <c r="G14" s="232"/>
      <c r="H14" s="232"/>
      <c r="J14" s="46"/>
      <c r="K14" s="46"/>
      <c r="L14" s="46"/>
      <c r="M14" s="46"/>
      <c r="N14" s="46"/>
      <c r="O14" s="46"/>
    </row>
    <row r="15" spans="2:15" s="45" customFormat="1" ht="33.75" customHeight="1">
      <c r="B15" s="231"/>
      <c r="C15" s="231"/>
      <c r="D15" s="231"/>
      <c r="E15" s="229"/>
      <c r="F15" s="229"/>
      <c r="G15" s="229"/>
      <c r="H15" s="229"/>
      <c r="J15" s="47"/>
      <c r="K15" s="47"/>
      <c r="L15" s="47"/>
      <c r="M15" s="47"/>
      <c r="N15" s="48"/>
      <c r="O15" s="48"/>
    </row>
    <row r="16" spans="2:15" s="45" customFormat="1" ht="37.5" customHeight="1">
      <c r="B16" s="229" t="s">
        <v>42</v>
      </c>
      <c r="C16" s="229"/>
      <c r="D16" s="229"/>
      <c r="E16" s="230" t="s">
        <v>79</v>
      </c>
      <c r="F16" s="230"/>
      <c r="G16" s="230"/>
      <c r="H16" s="230"/>
      <c r="J16" s="49"/>
      <c r="K16" s="49"/>
      <c r="L16" s="49"/>
      <c r="M16" s="49"/>
      <c r="N16" s="49"/>
      <c r="O16" s="49"/>
    </row>
    <row r="17" spans="2:15" s="45" customFormat="1" ht="14.25">
      <c r="B17" s="47" t="s">
        <v>1</v>
      </c>
      <c r="C17" s="50"/>
      <c r="D17" s="51"/>
      <c r="E17" s="51"/>
      <c r="F17" s="47" t="s">
        <v>1</v>
      </c>
      <c r="G17" s="52"/>
      <c r="H17" s="48"/>
      <c r="I17" s="48"/>
      <c r="J17" s="46"/>
      <c r="K17" s="50"/>
      <c r="L17" s="51"/>
      <c r="M17" s="51"/>
      <c r="N17" s="48"/>
      <c r="O17" s="48"/>
    </row>
    <row r="18" spans="3:15" s="45" customFormat="1" ht="14.25">
      <c r="C18" s="53"/>
      <c r="D18" s="51"/>
      <c r="E18" s="51"/>
      <c r="G18" s="52"/>
      <c r="H18" s="48"/>
      <c r="I18" s="48"/>
      <c r="J18" s="54"/>
      <c r="K18" s="53"/>
      <c r="L18" s="47"/>
      <c r="M18" s="51"/>
      <c r="N18" s="48"/>
      <c r="O18" s="48"/>
    </row>
    <row r="19" ht="7.5" customHeight="1"/>
    <row r="24" spans="5:8" ht="15">
      <c r="E24" s="114"/>
      <c r="F24" s="55"/>
      <c r="G24" s="55"/>
      <c r="H24" s="55"/>
    </row>
    <row r="25" spans="2:8" ht="87" customHeight="1">
      <c r="B25" s="56"/>
      <c r="C25" s="56"/>
      <c r="D25" s="56"/>
      <c r="E25" s="56"/>
      <c r="F25" s="56"/>
      <c r="G25" s="56"/>
      <c r="H25" s="56"/>
    </row>
    <row r="26" spans="2:8" ht="12.75" customHeight="1">
      <c r="B26" s="56"/>
      <c r="C26" s="56"/>
      <c r="D26" s="56"/>
      <c r="E26" s="56"/>
      <c r="F26" s="56"/>
      <c r="G26" s="56"/>
      <c r="H26" s="56"/>
    </row>
    <row r="27" spans="2:8" ht="20.25" customHeight="1">
      <c r="B27" s="46"/>
      <c r="C27" s="46"/>
      <c r="D27" s="46"/>
      <c r="E27" s="46"/>
      <c r="F27" s="46"/>
      <c r="G27" s="46"/>
      <c r="H27" s="46"/>
    </row>
    <row r="28" spans="2:8" ht="60.75" customHeight="1">
      <c r="B28" s="46"/>
      <c r="C28" s="46"/>
      <c r="D28" s="47"/>
      <c r="E28" s="47"/>
      <c r="F28" s="46"/>
      <c r="G28" s="46"/>
      <c r="H28" s="46"/>
    </row>
    <row r="29" spans="2:8" ht="14.25">
      <c r="B29" s="53"/>
      <c r="C29" s="53"/>
      <c r="D29" s="47"/>
      <c r="E29" s="47"/>
      <c r="F29" s="48"/>
      <c r="G29" s="52"/>
      <c r="H29" s="48"/>
    </row>
    <row r="30" spans="2:8" ht="14.25">
      <c r="B30" s="46"/>
      <c r="C30" s="46"/>
      <c r="D30" s="46"/>
      <c r="E30" s="46"/>
      <c r="F30" s="57"/>
      <c r="G30" s="57"/>
      <c r="H30" s="57"/>
    </row>
    <row r="31" spans="2:8" ht="14.25">
      <c r="B31" s="53"/>
      <c r="C31" s="53"/>
      <c r="D31" s="46"/>
      <c r="E31" s="46"/>
      <c r="F31" s="48"/>
      <c r="G31" s="52"/>
      <c r="H31" s="48"/>
    </row>
    <row r="32" spans="2:8" ht="14.25">
      <c r="B32" s="46"/>
      <c r="C32" s="46"/>
      <c r="D32" s="46"/>
      <c r="E32" s="46"/>
      <c r="F32" s="57"/>
      <c r="G32" s="57"/>
      <c r="H32" s="57"/>
    </row>
    <row r="33" spans="2:8" ht="14.25">
      <c r="B33" s="46"/>
      <c r="C33" s="50"/>
      <c r="D33" s="51"/>
      <c r="E33" s="51"/>
      <c r="F33" s="51"/>
      <c r="G33" s="52"/>
      <c r="H33" s="48"/>
    </row>
    <row r="34" spans="2:8" ht="14.25">
      <c r="B34" s="47"/>
      <c r="C34" s="53"/>
      <c r="D34" s="51"/>
      <c r="E34" s="51"/>
      <c r="F34" s="47"/>
      <c r="G34" s="52"/>
      <c r="H34" s="48"/>
    </row>
  </sheetData>
  <sheetProtection/>
  <mergeCells count="20">
    <mergeCell ref="B16:D16"/>
    <mergeCell ref="E16:H16"/>
    <mergeCell ref="B14:D15"/>
    <mergeCell ref="E14:H15"/>
    <mergeCell ref="F2:H2"/>
    <mergeCell ref="A3:H3"/>
    <mergeCell ref="A10:A11"/>
    <mergeCell ref="B10:B11"/>
    <mergeCell ref="D10:D11"/>
    <mergeCell ref="A8:A9"/>
    <mergeCell ref="B8:B9"/>
    <mergeCell ref="I1:K1"/>
    <mergeCell ref="E1:H1"/>
    <mergeCell ref="G5:H5"/>
    <mergeCell ref="A5:A6"/>
    <mergeCell ref="B5:B6"/>
    <mergeCell ref="C5:C6"/>
    <mergeCell ref="D5:D6"/>
    <mergeCell ref="E5:E6"/>
    <mergeCell ref="F5:F6"/>
  </mergeCells>
  <printOptions/>
  <pageMargins left="0.7480314960629921" right="0.15748031496062992" top="0.15748031496062992" bottom="0.15748031496062992" header="0.15748031496062992" footer="0.1574803149606299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I33"/>
  <sheetViews>
    <sheetView tabSelected="1" zoomScalePageLayoutView="0" workbookViewId="0" topLeftCell="A2">
      <selection activeCell="N17" sqref="N17"/>
    </sheetView>
  </sheetViews>
  <sheetFormatPr defaultColWidth="9.00390625" defaultRowHeight="12.75"/>
  <cols>
    <col min="1" max="1" width="4.125" style="0" customWidth="1"/>
    <col min="2" max="2" width="35.75390625" style="0" customWidth="1"/>
    <col min="3" max="3" width="7.75390625" style="0" customWidth="1"/>
    <col min="4" max="5" width="10.125" style="0" customWidth="1"/>
    <col min="6" max="6" width="9.25390625" style="0" customWidth="1"/>
    <col min="7" max="7" width="8.00390625" style="0" customWidth="1"/>
    <col min="8" max="8" width="8.375" style="0" customWidth="1"/>
    <col min="9" max="9" width="8.75390625" style="0" customWidth="1"/>
    <col min="10" max="10" width="7.25390625" style="0" customWidth="1"/>
    <col min="11" max="11" width="6.875" style="0" customWidth="1"/>
    <col min="12" max="12" width="7.25390625" style="0" customWidth="1"/>
    <col min="13" max="13" width="8.375" style="0" customWidth="1"/>
    <col min="14" max="14" width="7.75390625" style="0" customWidth="1"/>
    <col min="15" max="15" width="12.00390625" style="0" customWidth="1"/>
    <col min="16" max="16" width="11.00390625" style="0" customWidth="1"/>
    <col min="17" max="17" width="10.125" style="0" customWidth="1"/>
    <col min="18" max="18" width="15.625" style="0" customWidth="1"/>
  </cols>
  <sheetData>
    <row r="1" spans="2:18" ht="29.25" customHeight="1" hidden="1">
      <c r="B1" s="67"/>
      <c r="C1" s="58"/>
      <c r="D1" s="58"/>
      <c r="E1" s="58"/>
      <c r="F1" s="59"/>
      <c r="G1" s="58"/>
      <c r="H1" s="58"/>
      <c r="I1" s="59"/>
      <c r="J1" s="257" t="s">
        <v>29</v>
      </c>
      <c r="K1" s="257"/>
      <c r="L1" s="257"/>
      <c r="M1" s="257"/>
      <c r="N1" s="257"/>
      <c r="O1" s="257"/>
      <c r="P1" s="257"/>
      <c r="Q1" s="257"/>
      <c r="R1" s="257"/>
    </row>
    <row r="2" spans="2:18" ht="15.75" customHeight="1">
      <c r="B2" s="67"/>
      <c r="C2" s="58"/>
      <c r="D2" s="58"/>
      <c r="E2" s="58"/>
      <c r="F2" s="59"/>
      <c r="G2" s="58"/>
      <c r="H2" s="58"/>
      <c r="I2" s="59"/>
      <c r="J2" s="257" t="s">
        <v>70</v>
      </c>
      <c r="K2" s="257"/>
      <c r="L2" s="257"/>
      <c r="M2" s="257"/>
      <c r="N2" s="257"/>
      <c r="O2" s="257"/>
      <c r="P2" s="257"/>
      <c r="Q2" s="257"/>
      <c r="R2" s="257"/>
    </row>
    <row r="3" spans="2:18" ht="12.75" customHeight="1">
      <c r="B3" s="270" t="s">
        <v>96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</row>
    <row r="4" spans="2:18" ht="31.5" customHeight="1"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</row>
    <row r="5" spans="1:18" ht="23.25" customHeight="1">
      <c r="A5" s="252" t="s">
        <v>0</v>
      </c>
      <c r="B5" s="252" t="s">
        <v>35</v>
      </c>
      <c r="C5" s="272" t="s">
        <v>63</v>
      </c>
      <c r="D5" s="250"/>
      <c r="E5" s="250"/>
      <c r="F5" s="251"/>
      <c r="G5" s="244" t="s">
        <v>57</v>
      </c>
      <c r="H5" s="245"/>
      <c r="I5" s="246"/>
      <c r="J5" s="244" t="s">
        <v>59</v>
      </c>
      <c r="K5" s="262"/>
      <c r="L5" s="263"/>
      <c r="M5" s="241" t="s">
        <v>73</v>
      </c>
      <c r="N5" s="241"/>
      <c r="O5" s="244" t="s">
        <v>38</v>
      </c>
      <c r="P5" s="262"/>
      <c r="Q5" s="263"/>
      <c r="R5" s="258" t="s">
        <v>23</v>
      </c>
    </row>
    <row r="6" spans="1:18" ht="29.25" customHeight="1">
      <c r="A6" s="253"/>
      <c r="B6" s="253"/>
      <c r="C6" s="241" t="s">
        <v>41</v>
      </c>
      <c r="D6" s="256" t="s">
        <v>67</v>
      </c>
      <c r="E6" s="256"/>
      <c r="F6" s="256"/>
      <c r="G6" s="247"/>
      <c r="H6" s="248"/>
      <c r="I6" s="249"/>
      <c r="J6" s="264"/>
      <c r="K6" s="265"/>
      <c r="L6" s="266"/>
      <c r="M6" s="241"/>
      <c r="N6" s="241"/>
      <c r="O6" s="264"/>
      <c r="P6" s="265"/>
      <c r="Q6" s="266"/>
      <c r="R6" s="259"/>
    </row>
    <row r="7" spans="1:18" ht="36.75" customHeight="1">
      <c r="A7" s="253"/>
      <c r="B7" s="253"/>
      <c r="C7" s="241"/>
      <c r="D7" s="241" t="s">
        <v>56</v>
      </c>
      <c r="E7" s="241" t="s">
        <v>36</v>
      </c>
      <c r="F7" s="241"/>
      <c r="G7" s="258" t="s">
        <v>58</v>
      </c>
      <c r="H7" s="250" t="s">
        <v>64</v>
      </c>
      <c r="I7" s="251"/>
      <c r="J7" s="258" t="s">
        <v>56</v>
      </c>
      <c r="K7" s="250" t="s">
        <v>36</v>
      </c>
      <c r="L7" s="251"/>
      <c r="M7" s="241"/>
      <c r="N7" s="241"/>
      <c r="O7" s="252" t="s">
        <v>60</v>
      </c>
      <c r="P7" s="239" t="s">
        <v>36</v>
      </c>
      <c r="Q7" s="240"/>
      <c r="R7" s="259"/>
    </row>
    <row r="8" spans="1:18" ht="19.5" customHeight="1">
      <c r="A8" s="253"/>
      <c r="B8" s="253"/>
      <c r="C8" s="241"/>
      <c r="D8" s="241"/>
      <c r="E8" s="255" t="s">
        <v>26</v>
      </c>
      <c r="F8" s="255" t="s">
        <v>27</v>
      </c>
      <c r="G8" s="259"/>
      <c r="H8" s="255" t="s">
        <v>26</v>
      </c>
      <c r="I8" s="246" t="s">
        <v>27</v>
      </c>
      <c r="J8" s="259"/>
      <c r="K8" s="252" t="s">
        <v>26</v>
      </c>
      <c r="L8" s="252" t="s">
        <v>27</v>
      </c>
      <c r="M8" s="242" t="s">
        <v>71</v>
      </c>
      <c r="N8" s="242" t="s">
        <v>72</v>
      </c>
      <c r="O8" s="253"/>
      <c r="P8" s="255" t="s">
        <v>61</v>
      </c>
      <c r="Q8" s="255" t="s">
        <v>62</v>
      </c>
      <c r="R8" s="259"/>
    </row>
    <row r="9" spans="1:18" ht="27.75" customHeight="1">
      <c r="A9" s="254"/>
      <c r="B9" s="254"/>
      <c r="C9" s="241"/>
      <c r="D9" s="241"/>
      <c r="E9" s="255"/>
      <c r="F9" s="255"/>
      <c r="G9" s="260"/>
      <c r="H9" s="255"/>
      <c r="I9" s="249"/>
      <c r="J9" s="260"/>
      <c r="K9" s="254"/>
      <c r="L9" s="254"/>
      <c r="M9" s="243"/>
      <c r="N9" s="243"/>
      <c r="O9" s="254"/>
      <c r="P9" s="255"/>
      <c r="Q9" s="255"/>
      <c r="R9" s="260"/>
    </row>
    <row r="10" spans="1:18" ht="15.75" customHeight="1">
      <c r="A10" s="62">
        <v>1</v>
      </c>
      <c r="B10" s="62">
        <v>2</v>
      </c>
      <c r="C10" s="62">
        <v>3</v>
      </c>
      <c r="D10" s="62">
        <v>4</v>
      </c>
      <c r="E10" s="63">
        <v>5</v>
      </c>
      <c r="F10" s="62">
        <v>6</v>
      </c>
      <c r="G10" s="63">
        <v>7</v>
      </c>
      <c r="H10" s="62">
        <v>8</v>
      </c>
      <c r="I10" s="63">
        <v>9</v>
      </c>
      <c r="J10" s="62">
        <v>10</v>
      </c>
      <c r="K10" s="63">
        <v>11</v>
      </c>
      <c r="L10" s="62">
        <v>12</v>
      </c>
      <c r="M10" s="63">
        <v>13</v>
      </c>
      <c r="N10" s="62">
        <v>14</v>
      </c>
      <c r="O10" s="63">
        <v>15</v>
      </c>
      <c r="P10" s="62">
        <v>16</v>
      </c>
      <c r="Q10" s="63">
        <v>17</v>
      </c>
      <c r="R10" s="62">
        <v>18</v>
      </c>
    </row>
    <row r="11" spans="1:18" ht="41.25" customHeight="1">
      <c r="A11" s="64"/>
      <c r="B11" s="118" t="s">
        <v>65</v>
      </c>
      <c r="C11" s="163">
        <f>C17</f>
        <v>0.29479999999999995</v>
      </c>
      <c r="D11" s="189">
        <f>D17</f>
        <v>1181001</v>
      </c>
      <c r="E11" s="189">
        <f>E17</f>
        <v>1080600</v>
      </c>
      <c r="F11" s="189">
        <f>F17</f>
        <v>100401</v>
      </c>
      <c r="G11" s="61"/>
      <c r="H11" s="60"/>
      <c r="I11" s="60"/>
      <c r="J11" s="61"/>
      <c r="K11" s="60"/>
      <c r="L11" s="60"/>
      <c r="M11" s="61"/>
      <c r="N11" s="61"/>
      <c r="O11" s="178">
        <f aca="true" t="shared" si="0" ref="O11:O25">D11</f>
        <v>1181001</v>
      </c>
      <c r="P11" s="179">
        <f aca="true" t="shared" si="1" ref="P11:P25">E11</f>
        <v>1080600</v>
      </c>
      <c r="Q11" s="179">
        <f aca="true" t="shared" si="2" ref="Q11:Q25">F11</f>
        <v>100401</v>
      </c>
      <c r="R11" s="61"/>
    </row>
    <row r="12" spans="1:217" s="4" customFormat="1" ht="11.25" customHeight="1" thickBot="1">
      <c r="A12" s="97"/>
      <c r="B12" s="104" t="s">
        <v>44</v>
      </c>
      <c r="C12" s="89"/>
      <c r="D12" s="190"/>
      <c r="E12" s="190"/>
      <c r="F12" s="190"/>
      <c r="G12" s="89"/>
      <c r="H12" s="89"/>
      <c r="I12" s="89"/>
      <c r="J12" s="89"/>
      <c r="K12" s="90"/>
      <c r="L12" s="90"/>
      <c r="M12" s="90"/>
      <c r="N12" s="90"/>
      <c r="O12" s="180"/>
      <c r="P12" s="91"/>
      <c r="Q12" s="91"/>
      <c r="R12" s="91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</row>
    <row r="13" spans="1:217" s="4" customFormat="1" ht="95.25" customHeight="1" hidden="1">
      <c r="A13" s="73" t="s">
        <v>8</v>
      </c>
      <c r="B13" s="105" t="s">
        <v>30</v>
      </c>
      <c r="C13" s="151"/>
      <c r="D13" s="65"/>
      <c r="E13" s="65"/>
      <c r="F13" s="191"/>
      <c r="G13" s="82"/>
      <c r="H13" s="65"/>
      <c r="I13" s="65"/>
      <c r="J13" s="82"/>
      <c r="K13" s="35"/>
      <c r="L13" s="35"/>
      <c r="M13" s="35"/>
      <c r="N13" s="35"/>
      <c r="O13" s="35">
        <f t="shared" si="0"/>
        <v>0</v>
      </c>
      <c r="P13" s="83">
        <f t="shared" si="1"/>
        <v>0</v>
      </c>
      <c r="Q13" s="83">
        <f t="shared" si="2"/>
        <v>0</v>
      </c>
      <c r="R13" s="83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</row>
    <row r="14" spans="1:217" s="4" customFormat="1" ht="12.75" customHeight="1" hidden="1">
      <c r="A14" s="18"/>
      <c r="B14" s="107" t="s">
        <v>12</v>
      </c>
      <c r="C14" s="10"/>
      <c r="D14" s="192"/>
      <c r="E14" s="192"/>
      <c r="F14" s="192"/>
      <c r="G14" s="10"/>
      <c r="H14" s="10"/>
      <c r="I14" s="10"/>
      <c r="J14" s="10"/>
      <c r="K14" s="9"/>
      <c r="L14" s="9"/>
      <c r="M14" s="9"/>
      <c r="N14" s="9"/>
      <c r="O14" s="181">
        <f t="shared" si="0"/>
        <v>0</v>
      </c>
      <c r="P14" s="33">
        <f t="shared" si="1"/>
        <v>0</v>
      </c>
      <c r="Q14" s="33">
        <f t="shared" si="2"/>
        <v>0</v>
      </c>
      <c r="R14" s="33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</row>
    <row r="15" spans="1:217" s="4" customFormat="1" ht="8.25" customHeight="1" hidden="1">
      <c r="A15" s="20" t="s">
        <v>9</v>
      </c>
      <c r="B15" s="106"/>
      <c r="C15" s="152"/>
      <c r="D15" s="66"/>
      <c r="E15" s="66"/>
      <c r="F15" s="32"/>
      <c r="G15" s="14"/>
      <c r="H15" s="66"/>
      <c r="I15" s="66"/>
      <c r="J15" s="14"/>
      <c r="K15" s="31"/>
      <c r="L15" s="31"/>
      <c r="M15" s="31"/>
      <c r="N15" s="31"/>
      <c r="O15" s="31">
        <f t="shared" si="0"/>
        <v>0</v>
      </c>
      <c r="P15" s="33">
        <f t="shared" si="1"/>
        <v>0</v>
      </c>
      <c r="Q15" s="33">
        <f t="shared" si="2"/>
        <v>0</v>
      </c>
      <c r="R15" s="33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</row>
    <row r="16" spans="1:217" s="4" customFormat="1" ht="11.25" customHeight="1" hidden="1" thickBot="1">
      <c r="A16" s="92" t="s">
        <v>10</v>
      </c>
      <c r="B16" s="93"/>
      <c r="C16" s="153"/>
      <c r="D16" s="94"/>
      <c r="E16" s="94"/>
      <c r="F16" s="95"/>
      <c r="G16" s="95"/>
      <c r="H16" s="94"/>
      <c r="I16" s="94"/>
      <c r="J16" s="95"/>
      <c r="K16" s="96"/>
      <c r="L16" s="96"/>
      <c r="M16" s="96"/>
      <c r="N16" s="96"/>
      <c r="O16" s="96">
        <f t="shared" si="0"/>
        <v>0</v>
      </c>
      <c r="P16" s="91">
        <f t="shared" si="1"/>
        <v>0</v>
      </c>
      <c r="Q16" s="91">
        <f t="shared" si="2"/>
        <v>0</v>
      </c>
      <c r="R16" s="91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</row>
    <row r="17" spans="1:217" s="4" customFormat="1" ht="52.5" customHeight="1" thickBot="1" thickTop="1">
      <c r="A17" s="98" t="s">
        <v>2</v>
      </c>
      <c r="B17" s="108" t="s">
        <v>53</v>
      </c>
      <c r="C17" s="161">
        <f>C19</f>
        <v>0.29479999999999995</v>
      </c>
      <c r="D17" s="193">
        <f>E17+F17</f>
        <v>1181001</v>
      </c>
      <c r="E17" s="194">
        <v>1080600</v>
      </c>
      <c r="F17" s="194">
        <v>100401</v>
      </c>
      <c r="G17" s="101"/>
      <c r="H17" s="100"/>
      <c r="I17" s="101"/>
      <c r="J17" s="101"/>
      <c r="K17" s="102"/>
      <c r="L17" s="102"/>
      <c r="M17" s="102"/>
      <c r="N17" s="102"/>
      <c r="O17" s="194">
        <f t="shared" si="0"/>
        <v>1181001</v>
      </c>
      <c r="P17" s="187">
        <f t="shared" si="1"/>
        <v>1080600</v>
      </c>
      <c r="Q17" s="187">
        <f t="shared" si="2"/>
        <v>100401</v>
      </c>
      <c r="R17" s="103" t="s">
        <v>97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</row>
    <row r="18" spans="1:217" s="4" customFormat="1" ht="12.75" customHeight="1" thickBot="1" thickTop="1">
      <c r="A18" s="85"/>
      <c r="B18" s="105" t="s">
        <v>11</v>
      </c>
      <c r="C18" s="162"/>
      <c r="D18" s="195"/>
      <c r="E18" s="195"/>
      <c r="F18" s="195"/>
      <c r="G18" s="87"/>
      <c r="H18" s="87"/>
      <c r="I18" s="87"/>
      <c r="J18" s="87"/>
      <c r="K18" s="88"/>
      <c r="L18" s="88"/>
      <c r="M18" s="88"/>
      <c r="N18" s="88"/>
      <c r="O18" s="197"/>
      <c r="P18" s="188"/>
      <c r="Q18" s="188"/>
      <c r="R18" s="3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</row>
    <row r="19" spans="1:217" s="4" customFormat="1" ht="27" customHeight="1" thickBot="1" thickTop="1">
      <c r="A19" s="84" t="s">
        <v>5</v>
      </c>
      <c r="B19" s="105" t="s">
        <v>54</v>
      </c>
      <c r="C19" s="161">
        <f>C21+C22+C23+C24</f>
        <v>0.29479999999999995</v>
      </c>
      <c r="D19" s="196">
        <f>E19+F19</f>
        <v>1181001</v>
      </c>
      <c r="E19" s="194">
        <v>1080600</v>
      </c>
      <c r="F19" s="194">
        <v>100401</v>
      </c>
      <c r="G19" s="10"/>
      <c r="H19" s="10"/>
      <c r="I19" s="10"/>
      <c r="J19" s="10"/>
      <c r="K19" s="9"/>
      <c r="L19" s="9"/>
      <c r="M19" s="9"/>
      <c r="N19" s="9"/>
      <c r="O19" s="198">
        <f t="shared" si="0"/>
        <v>1181001</v>
      </c>
      <c r="P19" s="186">
        <f t="shared" si="1"/>
        <v>1080600</v>
      </c>
      <c r="Q19" s="186">
        <f t="shared" si="2"/>
        <v>100401</v>
      </c>
      <c r="R19" s="33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</row>
    <row r="20" spans="1:217" s="4" customFormat="1" ht="12.75" customHeight="1" thickTop="1">
      <c r="A20" s="20"/>
      <c r="B20" s="107" t="s">
        <v>12</v>
      </c>
      <c r="C20" s="10"/>
      <c r="D20" s="8"/>
      <c r="E20" s="8"/>
      <c r="F20" s="8"/>
      <c r="G20" s="10"/>
      <c r="H20" s="10"/>
      <c r="I20" s="10"/>
      <c r="J20" s="10"/>
      <c r="K20" s="9"/>
      <c r="L20" s="9"/>
      <c r="M20" s="9"/>
      <c r="N20" s="9"/>
      <c r="O20" s="185"/>
      <c r="P20" s="33"/>
      <c r="Q20" s="33"/>
      <c r="R20" s="33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</row>
    <row r="21" spans="1:217" s="4" customFormat="1" ht="69.75" customHeight="1">
      <c r="A21" s="20" t="s">
        <v>6</v>
      </c>
      <c r="B21" s="149" t="s">
        <v>84</v>
      </c>
      <c r="C21" s="160">
        <v>0.1478</v>
      </c>
      <c r="D21" s="150">
        <v>704040</v>
      </c>
      <c r="E21" s="184">
        <v>644193</v>
      </c>
      <c r="F21" s="184">
        <v>59847</v>
      </c>
      <c r="G21" s="32"/>
      <c r="H21" s="69"/>
      <c r="I21" s="14"/>
      <c r="J21" s="32"/>
      <c r="K21" s="31"/>
      <c r="L21" s="31"/>
      <c r="M21" s="31"/>
      <c r="N21" s="31"/>
      <c r="O21" s="185">
        <f t="shared" si="0"/>
        <v>704040</v>
      </c>
      <c r="P21" s="186">
        <f t="shared" si="1"/>
        <v>644193</v>
      </c>
      <c r="Q21" s="186">
        <f t="shared" si="2"/>
        <v>59847</v>
      </c>
      <c r="R21" s="33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</row>
    <row r="22" spans="1:217" s="4" customFormat="1" ht="64.5" customHeight="1">
      <c r="A22" s="20" t="s">
        <v>7</v>
      </c>
      <c r="B22" s="13" t="s">
        <v>88</v>
      </c>
      <c r="C22" s="152">
        <v>0.052</v>
      </c>
      <c r="D22" s="150">
        <v>164044</v>
      </c>
      <c r="E22" s="184">
        <v>150096</v>
      </c>
      <c r="F22" s="184">
        <v>13948</v>
      </c>
      <c r="G22" s="32"/>
      <c r="H22" s="69"/>
      <c r="I22" s="14"/>
      <c r="J22" s="32"/>
      <c r="K22" s="31"/>
      <c r="L22" s="31"/>
      <c r="M22" s="31"/>
      <c r="N22" s="31"/>
      <c r="O22" s="185">
        <f t="shared" si="0"/>
        <v>164044</v>
      </c>
      <c r="P22" s="186">
        <f t="shared" si="1"/>
        <v>150096</v>
      </c>
      <c r="Q22" s="186">
        <f t="shared" si="2"/>
        <v>13948</v>
      </c>
      <c r="R22" s="33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</row>
    <row r="23" spans="1:217" s="4" customFormat="1" ht="45" customHeight="1">
      <c r="A23" s="20" t="s">
        <v>81</v>
      </c>
      <c r="B23" s="141" t="s">
        <v>86</v>
      </c>
      <c r="C23" s="152">
        <v>0.05</v>
      </c>
      <c r="D23" s="150">
        <v>162156</v>
      </c>
      <c r="E23" s="184">
        <v>148369</v>
      </c>
      <c r="F23" s="184">
        <v>13787</v>
      </c>
      <c r="G23" s="32"/>
      <c r="H23" s="69"/>
      <c r="I23" s="14"/>
      <c r="J23" s="32"/>
      <c r="K23" s="31"/>
      <c r="L23" s="31"/>
      <c r="M23" s="31"/>
      <c r="N23" s="31"/>
      <c r="O23" s="185">
        <f t="shared" si="0"/>
        <v>162156</v>
      </c>
      <c r="P23" s="186">
        <f t="shared" si="1"/>
        <v>148369</v>
      </c>
      <c r="Q23" s="186">
        <f t="shared" si="2"/>
        <v>13787</v>
      </c>
      <c r="R23" s="33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</row>
    <row r="24" spans="1:217" s="4" customFormat="1" ht="55.5" customHeight="1">
      <c r="A24" s="20" t="s">
        <v>82</v>
      </c>
      <c r="B24" s="141" t="s">
        <v>87</v>
      </c>
      <c r="C24" s="152">
        <v>0.045</v>
      </c>
      <c r="D24" s="150">
        <v>150761</v>
      </c>
      <c r="E24" s="184">
        <v>137942</v>
      </c>
      <c r="F24" s="184">
        <v>12819</v>
      </c>
      <c r="G24" s="32"/>
      <c r="H24" s="69"/>
      <c r="I24" s="14"/>
      <c r="J24" s="32"/>
      <c r="K24" s="31"/>
      <c r="L24" s="31"/>
      <c r="M24" s="31"/>
      <c r="N24" s="31"/>
      <c r="O24" s="185">
        <f t="shared" si="0"/>
        <v>150761</v>
      </c>
      <c r="P24" s="186">
        <f t="shared" si="1"/>
        <v>137942</v>
      </c>
      <c r="Q24" s="186">
        <f t="shared" si="2"/>
        <v>12819</v>
      </c>
      <c r="R24" s="33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</row>
    <row r="25" spans="1:217" s="140" customFormat="1" ht="46.5" customHeight="1">
      <c r="A25" s="155" t="s">
        <v>8</v>
      </c>
      <c r="B25" s="156" t="s">
        <v>31</v>
      </c>
      <c r="C25" s="164">
        <v>0</v>
      </c>
      <c r="D25" s="165">
        <v>0</v>
      </c>
      <c r="E25" s="165">
        <v>0</v>
      </c>
      <c r="F25" s="165">
        <v>0</v>
      </c>
      <c r="G25" s="157"/>
      <c r="H25" s="157"/>
      <c r="I25" s="157"/>
      <c r="J25" s="157"/>
      <c r="K25" s="158"/>
      <c r="L25" s="158"/>
      <c r="M25" s="158"/>
      <c r="N25" s="158"/>
      <c r="O25" s="182">
        <f t="shared" si="0"/>
        <v>0</v>
      </c>
      <c r="P25" s="183">
        <f t="shared" si="1"/>
        <v>0</v>
      </c>
      <c r="Q25" s="183">
        <f t="shared" si="2"/>
        <v>0</v>
      </c>
      <c r="R25" s="33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  <c r="ED25" s="139"/>
      <c r="EE25" s="139"/>
      <c r="EF25" s="139"/>
      <c r="EG25" s="139"/>
      <c r="EH25" s="139"/>
      <c r="EI25" s="139"/>
      <c r="EJ25" s="139"/>
      <c r="EK25" s="139"/>
      <c r="EL25" s="139"/>
      <c r="EM25" s="139"/>
      <c r="EN25" s="139"/>
      <c r="EO25" s="139"/>
      <c r="EP25" s="139"/>
      <c r="EQ25" s="139"/>
      <c r="ER25" s="139"/>
      <c r="ES25" s="139"/>
      <c r="ET25" s="139"/>
      <c r="EU25" s="139"/>
      <c r="EV25" s="139"/>
      <c r="EW25" s="139"/>
      <c r="EX25" s="139"/>
      <c r="EY25" s="139"/>
      <c r="EZ25" s="139"/>
      <c r="FA25" s="139"/>
      <c r="FB25" s="139"/>
      <c r="FC25" s="139"/>
      <c r="FD25" s="139"/>
      <c r="FE25" s="139"/>
      <c r="FF25" s="139"/>
      <c r="FG25" s="139"/>
      <c r="FH25" s="139"/>
      <c r="FI25" s="139"/>
      <c r="FJ25" s="139"/>
      <c r="FK25" s="139"/>
      <c r="FL25" s="139"/>
      <c r="FM25" s="139"/>
      <c r="FN25" s="139"/>
      <c r="FO25" s="139"/>
      <c r="FP25" s="139"/>
      <c r="FQ25" s="139"/>
      <c r="FR25" s="139"/>
      <c r="FS25" s="139"/>
      <c r="FT25" s="139"/>
      <c r="FU25" s="139"/>
      <c r="FV25" s="139"/>
      <c r="FW25" s="139"/>
      <c r="FX25" s="139"/>
      <c r="FY25" s="139"/>
      <c r="FZ25" s="139"/>
      <c r="GA25" s="139"/>
      <c r="GB25" s="139"/>
      <c r="GC25" s="139"/>
      <c r="GD25" s="139"/>
      <c r="GE25" s="139"/>
      <c r="GF25" s="139"/>
      <c r="GG25" s="139"/>
      <c r="GH25" s="139"/>
      <c r="GI25" s="139"/>
      <c r="GJ25" s="139"/>
      <c r="GK25" s="139"/>
      <c r="GL25" s="139"/>
      <c r="GM25" s="139"/>
      <c r="GN25" s="139"/>
      <c r="GO25" s="139"/>
      <c r="GP25" s="139"/>
      <c r="GQ25" s="139"/>
      <c r="GR25" s="139"/>
      <c r="GS25" s="139"/>
      <c r="GT25" s="139"/>
      <c r="GU25" s="139"/>
      <c r="GV25" s="139"/>
      <c r="GW25" s="139"/>
      <c r="GX25" s="139"/>
      <c r="GY25" s="139"/>
      <c r="GZ25" s="139"/>
      <c r="HA25" s="139"/>
      <c r="HB25" s="139"/>
      <c r="HC25" s="139"/>
      <c r="HD25" s="139"/>
      <c r="HE25" s="139"/>
      <c r="HF25" s="139"/>
      <c r="HG25" s="139"/>
      <c r="HH25" s="139"/>
      <c r="HI25" s="139"/>
    </row>
    <row r="26" ht="10.5" customHeight="1"/>
    <row r="27" spans="2:27" ht="34.5" customHeight="1">
      <c r="B27" s="124"/>
      <c r="C27" s="109"/>
      <c r="D27" s="110"/>
      <c r="E27" s="110"/>
      <c r="F27" s="24"/>
      <c r="G27" s="122"/>
      <c r="H27" s="267" t="s">
        <v>77</v>
      </c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AA27" s="1"/>
    </row>
    <row r="28" spans="2:18" ht="16.5" customHeight="1">
      <c r="B28" s="269"/>
      <c r="C28" s="230"/>
      <c r="D28" s="230"/>
      <c r="E28" s="230"/>
      <c r="F28" s="24"/>
      <c r="G28" s="271" t="s">
        <v>95</v>
      </c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</row>
    <row r="29" spans="2:18" ht="9.75" customHeight="1">
      <c r="B29" s="111"/>
      <c r="C29" s="112"/>
      <c r="D29" s="110"/>
      <c r="E29" s="110"/>
      <c r="F29" s="24"/>
      <c r="G29" s="123"/>
      <c r="H29" s="123"/>
      <c r="I29" s="121"/>
      <c r="J29" s="121"/>
      <c r="K29" s="121"/>
      <c r="L29" s="121"/>
      <c r="M29" s="121"/>
      <c r="N29" s="121"/>
      <c r="O29" s="121"/>
      <c r="P29" s="121"/>
      <c r="Q29" s="121"/>
      <c r="R29" s="121"/>
    </row>
    <row r="30" spans="2:27" ht="13.5" customHeight="1">
      <c r="B30" s="117"/>
      <c r="C30" s="112"/>
      <c r="D30" s="110"/>
      <c r="E30" s="110"/>
      <c r="F30" s="28"/>
      <c r="G30" s="261" t="s">
        <v>80</v>
      </c>
      <c r="H30" s="261"/>
      <c r="I30" s="261" t="s">
        <v>34</v>
      </c>
      <c r="J30" s="261"/>
      <c r="K30" s="261"/>
      <c r="L30" s="261"/>
      <c r="M30" s="261"/>
      <c r="N30" s="261"/>
      <c r="O30" s="261"/>
      <c r="P30" s="261"/>
      <c r="Q30" s="261"/>
      <c r="R30" s="261"/>
      <c r="T30" s="21"/>
      <c r="U30" s="29"/>
      <c r="V30" s="29"/>
      <c r="W30" s="25"/>
      <c r="X30" s="26"/>
      <c r="Y30" s="26"/>
      <c r="Z30" s="26"/>
      <c r="AA30" s="11"/>
    </row>
    <row r="31" spans="2:18" ht="7.5" customHeight="1">
      <c r="B31" s="1"/>
      <c r="C31" s="27"/>
      <c r="D31" s="28"/>
      <c r="E31" s="28"/>
      <c r="F31" s="28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</row>
    <row r="32" ht="13.5" customHeight="1">
      <c r="B32" s="171" t="s">
        <v>93</v>
      </c>
    </row>
    <row r="33" spans="2:15" ht="14.25" customHeight="1">
      <c r="B33" s="172" t="s">
        <v>94</v>
      </c>
      <c r="O33" s="113" t="s">
        <v>1</v>
      </c>
    </row>
  </sheetData>
  <sheetProtection/>
  <mergeCells count="35">
    <mergeCell ref="H27:R27"/>
    <mergeCell ref="B28:E28"/>
    <mergeCell ref="B3:R4"/>
    <mergeCell ref="R5:R9"/>
    <mergeCell ref="G28:R28"/>
    <mergeCell ref="Q8:Q9"/>
    <mergeCell ref="K8:K9"/>
    <mergeCell ref="L8:L9"/>
    <mergeCell ref="C5:F5"/>
    <mergeCell ref="H8:H9"/>
    <mergeCell ref="J1:R1"/>
    <mergeCell ref="J7:J9"/>
    <mergeCell ref="P8:P9"/>
    <mergeCell ref="G30:R31"/>
    <mergeCell ref="H7:I7"/>
    <mergeCell ref="G7:G9"/>
    <mergeCell ref="I8:I9"/>
    <mergeCell ref="J2:R2"/>
    <mergeCell ref="J5:L6"/>
    <mergeCell ref="O5:Q6"/>
    <mergeCell ref="A5:A9"/>
    <mergeCell ref="B5:B9"/>
    <mergeCell ref="E7:F7"/>
    <mergeCell ref="D7:D9"/>
    <mergeCell ref="F8:F9"/>
    <mergeCell ref="E8:E9"/>
    <mergeCell ref="D6:F6"/>
    <mergeCell ref="C6:C9"/>
    <mergeCell ref="P7:Q7"/>
    <mergeCell ref="M5:N7"/>
    <mergeCell ref="M8:M9"/>
    <mergeCell ref="N8:N9"/>
    <mergeCell ref="G5:I6"/>
    <mergeCell ref="K7:L7"/>
    <mergeCell ref="O7:O9"/>
  </mergeCells>
  <printOptions/>
  <pageMargins left="0.03937007874015748" right="0.15748031496062992" top="0" bottom="0" header="0.15748031496062992" footer="0.15748031496062992"/>
  <pageSetup horizontalDpi="600" verticalDpi="600" orientation="landscape" paperSize="9" scale="75" r:id="rId1"/>
  <ignoredErrors>
    <ignoredError sqref="A25 A21:A2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Пользователь</cp:lastModifiedBy>
  <cp:lastPrinted>2019-09-04T12:46:41Z</cp:lastPrinted>
  <dcterms:created xsi:type="dcterms:W3CDTF">2004-12-20T06:56:27Z</dcterms:created>
  <dcterms:modified xsi:type="dcterms:W3CDTF">2019-09-04T12:48:37Z</dcterms:modified>
  <cp:category/>
  <cp:version/>
  <cp:contentType/>
  <cp:contentStatus/>
</cp:coreProperties>
</file>